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2"/>
  </bookViews>
  <sheets>
    <sheet name="таблицы 1,2" sheetId="1" r:id="rId1"/>
    <sheet name="таблица 3" sheetId="2" r:id="rId2"/>
    <sheet name="таблица 4" sheetId="3" r:id="rId3"/>
    <sheet name="таблица 5" sheetId="4" r:id="rId4"/>
    <sheet name="Лист1" sheetId="5" state="hidden" r:id="rId5"/>
    <sheet name="таблица 6" sheetId="6" r:id="rId6"/>
  </sheets>
  <definedNames>
    <definedName name="_xlnm.Print_Area" localSheetId="1">'таблица 3'!$A$1:$P$37</definedName>
  </definedNames>
  <calcPr fullCalcOnLoad="1"/>
</workbook>
</file>

<file path=xl/sharedStrings.xml><?xml version="1.0" encoding="utf-8"?>
<sst xmlns="http://schemas.openxmlformats.org/spreadsheetml/2006/main" count="269" uniqueCount="169">
  <si>
    <t>в процентах от общего объема жилищного фонда</t>
  </si>
  <si>
    <t>Непосредственное управление</t>
  </si>
  <si>
    <t>ТСЖ</t>
  </si>
  <si>
    <t>в процентах от общего количества многоквартирных домов</t>
  </si>
  <si>
    <t>Всего:</t>
  </si>
  <si>
    <t>Количество управляющих орнанизаций, шт.</t>
  </si>
  <si>
    <t>Доля жилищного фонда, находящегося в управлении управляющих организаций от общего объема жилищного фонда,%</t>
  </si>
  <si>
    <t>Доля управляющих организаций соответствующей формы собственности от общего количества управляющих организаций, %</t>
  </si>
  <si>
    <t xml:space="preserve">управляющие организации с долей участия в уставном капитале субъектов Российской Федерации и (или) муниципальных образований более чем 25%
</t>
  </si>
  <si>
    <t>ИТОГО:</t>
  </si>
  <si>
    <t>Количество многоквартирных домов, находящихся в управлении управляющих организаций  шт.</t>
  </si>
  <si>
    <t>№ пп</t>
  </si>
  <si>
    <t>Объем (доля) жилищного фонда, находящегося в управлении хозяйствующими субъектами</t>
  </si>
  <si>
    <t>*информация представляется по каждому городу с населением более 100 тысяч жителей в отдельной таблице</t>
  </si>
  <si>
    <r>
      <t xml:space="preserve">***Многоквартирный дом - </t>
    </r>
    <r>
      <rPr>
        <sz val="9"/>
        <rFont val="Times New Roman"/>
        <family val="1"/>
      </rPr>
      <t>совокупность двух и более квартир, имеющих самостоятельные выходы на земельный участок, прилегающий к жилому дому, либо в помещения общего пользования в таком доме.</t>
    </r>
  </si>
  <si>
    <t>***муниципальная управляющая организация - управляющая организация с долей участия в уставном капитале субъектов Российской Федерации и (или) муниципальных образований 100%</t>
  </si>
  <si>
    <t>Таблица 4. Доля частных и муниципальных управляющих организаций, оказывающих услуги по управлению многоквартирными домами на исследуемом товарном рынке*</t>
  </si>
  <si>
    <t>частные управляющие организации**</t>
  </si>
  <si>
    <t>муниципальные управляющие организации***</t>
  </si>
  <si>
    <t>Таблица 3. Состав хозяйствующих субъектов, оказывающих услуги по управлению многоквартирными домами*</t>
  </si>
  <si>
    <t xml:space="preserve">** заполнение указанной строки свидетельствует о нарушениях статей 15 или 16 Закона о защите конкуренции в части нарушения порядка передачи жилищного фонда в управление, установленного Жилищным кодексом Российской Федерации, постановлением Правительства Российской Федерации от 06.02.2006 №75 «О порядке проведения органом местного самоуправления открытого конкурса по отбору управляющей организации для управления многоквартирным домом». </t>
  </si>
  <si>
    <t>Доля жилищного фонда, находящегося в управлении управляющих организаций от общего объема жилищного фонда, обслуживаемого управляющими организациями,%</t>
  </si>
  <si>
    <r>
      <t xml:space="preserve">Объем жилищного фонда, </t>
    </r>
    <r>
      <rPr>
        <b/>
        <sz val="10"/>
        <rFont val="Times New Roman"/>
        <family val="1"/>
      </rPr>
      <t>всего</t>
    </r>
    <r>
      <rPr>
        <sz val="10"/>
        <rFont val="Times New Roman"/>
        <family val="1"/>
      </rPr>
      <t>, тыс.м2</t>
    </r>
  </si>
  <si>
    <t>Виды нарушений антимонопольного законодательcтва</t>
  </si>
  <si>
    <t>Рассмотрено заявлений</t>
  </si>
  <si>
    <t>Возбуждено дел</t>
  </si>
  <si>
    <t xml:space="preserve">Проведено проверок и контрольных мероприятий </t>
  </si>
  <si>
    <t>Подано исков в суд</t>
  </si>
  <si>
    <t>Выдано
предписаний</t>
  </si>
  <si>
    <t>Исполнено
предписаний</t>
  </si>
  <si>
    <t>Отменено судом предписаний</t>
  </si>
  <si>
    <t>выданных
в 
предыдущие периоды</t>
  </si>
  <si>
    <t>выданных
в
отчетном
периоде</t>
  </si>
  <si>
    <t xml:space="preserve">статья 15 Закона о защите конкуренции
</t>
  </si>
  <si>
    <t xml:space="preserve">статья 16 Закона о защите конкуренции
</t>
  </si>
  <si>
    <t xml:space="preserve">статья 17 Закона о защите конкуренции, всего:
в том числе: </t>
  </si>
  <si>
    <t>координация деятельности участников торгов</t>
  </si>
  <si>
    <t>нарушение порядка определения победителя торгов</t>
  </si>
  <si>
    <t>участие организаторов, заказчиков торгов в торгах</t>
  </si>
  <si>
    <t>необоснованное ограничение доступа к участию в торгах</t>
  </si>
  <si>
    <t>ограничение конкуренции между участниками торгов</t>
  </si>
  <si>
    <t>Итого:</t>
  </si>
  <si>
    <t>*информация предоставляется по каждому городу с населением более 100 тысяч жителей в отдельной таблице</t>
  </si>
  <si>
    <t>всего</t>
  </si>
  <si>
    <t>Таблица 2. Распределение многоквартирных домов по способам управления (в процентном соотношении)</t>
  </si>
  <si>
    <t xml:space="preserve">Управляющая организация </t>
  </si>
  <si>
    <t>Управляющая организация ****</t>
  </si>
  <si>
    <t>в том числе, выбранная на общем собрании</t>
  </si>
  <si>
    <t>в том числе, выбранная по результатам конкурса</t>
  </si>
  <si>
    <t>**** указывается количество хозяйствующих субъектов</t>
  </si>
  <si>
    <t xml:space="preserve">*** частная форма собственности  - управляющая организация без участия в уставном капитале субъектов Российской Федерации и (или) муниципальных образований; муниципальная форма собственности - управляющая организация с долей участия в уставном капитале субъектов Российской Федерации и (или) муниципальных образований 100%; смешанная форма собственности - управляющая организация с долей участия в уставном капитале субъектов Российской Федерации и (или) муниципальных образований более 25% </t>
  </si>
  <si>
    <t>Форма собственности</t>
  </si>
  <si>
    <t xml:space="preserve">** частная управляющая организация - управляющая организация без доли участия в уставном капитале субъектов Российской Федерации и (или) муниципальных образований </t>
  </si>
  <si>
    <t xml:space="preserve">* указывается общее количество проведенных конкурсов, по всем анализируемым муниципальным образованиям по отбору управляющих организаций для управления многоквартирными домами с 01.01.2008 </t>
  </si>
  <si>
    <t xml:space="preserve">Таблица 5.  Информация о проведенных конкурсах по отбору управляющих организаций для управления многоквартирными домами </t>
  </si>
  <si>
    <t>Всего поведено органом местного самоуправления открытых конкурсов, шт.*</t>
  </si>
  <si>
    <t>Способ управления не выбран (не реализован)*</t>
  </si>
  <si>
    <t>Способ управления не выбран (не реализован)</t>
  </si>
  <si>
    <t xml:space="preserve">* в данную строку заносятся сведения в случае, если управление жилищным фондом осуществляется по «историческому принципу» на основании ранее возникших обязательств организаций, отвечавших за управление, содержание и ремонт многоквартирного дома до момента возникновения обязательств, связанных с управлением многоквартирным домом в соответствии с положениями раздела VIII Жилищного кодекса Российской Федерации (ч. 2 ст. 18 Федерального закона от от 29.12.2004 № 189-ФЗ) и при этом: 
1. Собственниками помещений  в многоквартирном доме не выбран способ управления этим домом, в том числе в следующих случаях:
   - собственниками помещений в многоквартирном доме общее собрание по вопросу выбора способа управления многоквартирным домом не проводилось или решение о выборе способа управления многоквартирным домом не было принято;
   - по истечении 2 месяцев после вступления в законную силу решения суда о признании несостоявшимся общего собрания собственников помещений в многоквартирном доме по вопросу выбора способа управления многоквартирным домом повторное общее собрание не проводилось или решение о выборе способа управления многоквартирным домом не было принято;
2. Принятое собственниками помещений в многоквартирном доме решение о выборе способа управления домом не реализовано, в том числе в следующих случаях:
    -  большинство собственников помещений в многоквартирном доме не заключили договоры, предусмотренные статьей 164 Жилищного кодекса Российской Федерации;
    - собственники помещений в многоквартирном доме не направили в уполномоченный федеральный орган исполнительной власти документы, необходимые для государственной регистрации товарищества собственников жилья либо жилищного кооператива или иного специализированного потребительского кооператива;
   - не заключены договоры управления многоквартирным домом, предусмотренные статьей 162 Жилищного кодекса Российской Федерации.
</t>
  </si>
  <si>
    <t>Код основания</t>
  </si>
  <si>
    <t xml:space="preserve">Всего проведено органом местного самоуправления открытых конкурсов, по результатам которых выявлены нарушения антимонопольного законодательства, шт. </t>
  </si>
  <si>
    <t>форма собственности***</t>
  </si>
  <si>
    <t xml:space="preserve">юридический  адрес, местонахождение, телефон, Ф.И.О. руководителя </t>
  </si>
  <si>
    <t xml:space="preserve">* информация представляется по каждому городу с населением более 100 тысяч жителей. </t>
  </si>
  <si>
    <t>количество многоквартирных домов, находящихся в управлении шт.</t>
  </si>
  <si>
    <t>** хозяйствующий субъект, оказывающий услуги по управлению многоквартирными домами – управляющая организация, оказывающая услуги по управлению многоквартирным домом, выбранная на общем собрании собственников помещений в многоквартирном доме в соответствии с требованиями Жилищного кодекса Российской Федерации либо выбранная по результатам проведения органами местного самоуправления (органами государственной власти Москвы и Санкт-Петербурга) открытого конкурса в порядке, предусмотренном постановлением Правительства Российской Федерации от 06.02.2006 №75, а также управляющая организация, назначенная в отчетном периоде органами местного самоуправления (органами государственной власти Москвы и Санкт-Петербурга) в нарушение требований жилищного законодательства без проведения конкурса, а также в случае если на общем собрании собственников помещений в многоквартирном доме в соответствии с требованиями Жилищного кодекса Российской Федерации способ управления не выбран либо такое собрание не проводилось либо способ управления выбран, но не реализован либо открытые конкурсы по выбору управляющей организации в порядке, предусмотренном постановлением Правительства Российской Федерации от 06.02.2006 №75 органами местного самоуправления (органами государственной власти Москвы и Санкт-Петербурга) не проводились и управление жилищным фондом осуществляется по «историческому принципу» организациями, созданными органами местного самоуправления до введения в действие Жилищного Кодекса Российской Федерации. В данную Таблицу не заносятся сведения о ТСЖ, ЖК и иных специализированных потребительских кооперативах, однако указываются управляющие организации, оказывающие услуги по управлению многоквартирным домом на основании соответствующих договоров с ТСЖ или собственниками помещений в многоквартирном доме, выбравшими способ непосредственного управления.</t>
  </si>
  <si>
    <r>
      <t>****Управляющая организация</t>
    </r>
    <r>
      <rPr>
        <sz val="9"/>
        <rFont val="Times New Roman"/>
        <family val="1"/>
      </rPr>
      <t xml:space="preserve"> - юридическое лицо независимо от организационно-правовой формы или индивидуальный предприниматель, оказывающее услуги по управлению многоквартирными домамив соответствии с ч.2 ст. 162 Жилищного кодекса Российской Федерации</t>
    </r>
  </si>
  <si>
    <t>***** Заполняется в соответствии с приказом ФАС России от 20.11.2006 № 293</t>
  </si>
  <si>
    <t>в том числе, управление осуществляется организацией, назначенной органами государственной власти или ОМСУ**</t>
  </si>
  <si>
    <t>Количество многоквартирных домов, шт</t>
  </si>
  <si>
    <t>объем жилищного фонда, тыс. м2</t>
  </si>
  <si>
    <t xml:space="preserve">Таблица 1. Распределение жилищного фонда (многквартиных домов) по способам управления </t>
  </si>
  <si>
    <t xml:space="preserve">Порядковый номер хозяйствующего субъекта, с которым данное лицо, входит в одну группу лиц </t>
  </si>
  <si>
    <t>Сведения о составе группы лиц *****</t>
  </si>
  <si>
    <t xml:space="preserve">в процентах от общего объема жилищного фонда </t>
  </si>
  <si>
    <t>Всего проведено органом местного самоуправления открытых конкурсов, по результатам которых заключены договора с управляющими организациями, ранее не осуществлявшими управление многквартирными домами, в отношении которых проводился конкурс, шт.</t>
  </si>
  <si>
    <t>Объем жилищного фонда, находящегося в управлении управляющих организаций, тыс. м2</t>
  </si>
  <si>
    <t>ИНН</t>
  </si>
  <si>
    <t>ОГРН</t>
  </si>
  <si>
    <t>Наименование хозяйствующего субъекта** с указанием его организационно-правовой формы</t>
  </si>
  <si>
    <t xml:space="preserve"> Таблица 6. Информация о выявленных нарушениях статей 15,16 и 17 Закона о защите конкуренции при передаче органами местного самоуправления жилищного фонда в управление, а также при проведении конкурсов по отбору управляющих организаций для управления многоквартирными домами*</t>
  </si>
  <si>
    <t>частная</t>
  </si>
  <si>
    <t>ООО УО "Стандарт"</t>
  </si>
  <si>
    <t>0542030830</t>
  </si>
  <si>
    <t>1080544200065</t>
  </si>
  <si>
    <t>0542030799</t>
  </si>
  <si>
    <t>1070542003377</t>
  </si>
  <si>
    <t>ООО УО "Центральный"</t>
  </si>
  <si>
    <t xml:space="preserve">ООО УО "ЖЭУ Приморский" </t>
  </si>
  <si>
    <t>0542030781</t>
  </si>
  <si>
    <t>1070542003366</t>
  </si>
  <si>
    <t>РД, г. Дербент, ул. Хизроева, 9, кв. 3, 8(22) 4-58-24, Галимов А.А.</t>
  </si>
  <si>
    <t>РД, г. Дербент, пр. Агасиева, 19, кв.2, 8(22) 4-61-96, Мадатов А.А.</t>
  </si>
  <si>
    <t xml:space="preserve">РД, г. Дербент, ул. 345 ДСД, 8г, 8(22) 2-04-71, Эфендиев С.Х. </t>
  </si>
  <si>
    <r>
      <t>тыс.м</t>
    </r>
    <r>
      <rPr>
        <vertAlign val="superscript"/>
        <sz val="13"/>
        <rFont val="Times New Roman"/>
        <family val="1"/>
      </rPr>
      <t>2</t>
    </r>
  </si>
  <si>
    <t>-</t>
  </si>
  <si>
    <r>
      <t>CR</t>
    </r>
    <r>
      <rPr>
        <b/>
        <i/>
        <u val="single"/>
        <sz val="8"/>
        <color indexed="10"/>
        <rFont val="Arial Cyr"/>
        <family val="0"/>
      </rPr>
      <t>3</t>
    </r>
  </si>
  <si>
    <t>город  Дербент</t>
  </si>
  <si>
    <t>город Дербент</t>
  </si>
  <si>
    <t>ТСЖ " Каспий "</t>
  </si>
  <si>
    <t>ТСЖ " Содружество "</t>
  </si>
  <si>
    <t>ТСЖ " Заря "</t>
  </si>
  <si>
    <t>ТСЖ " Рассвет "</t>
  </si>
  <si>
    <t>ТСЖ " Тимур "</t>
  </si>
  <si>
    <t>ТСЖ " Просвещенец-1 "</t>
  </si>
  <si>
    <t>ТСЖ " Тик-Рик "</t>
  </si>
  <si>
    <t>ТСЖ " Электрон-3 "</t>
  </si>
  <si>
    <t>ТСЖ " Заря-1 "</t>
  </si>
  <si>
    <t>ТСЖ " Нарын-Кала  "</t>
  </si>
  <si>
    <t>ТСЖ " Ленина дом 20 "</t>
  </si>
  <si>
    <t>ТСЖ " Каскад "</t>
  </si>
  <si>
    <t>ТСЖ " Дружба "</t>
  </si>
  <si>
    <t>ТСЖ " Динамо "</t>
  </si>
  <si>
    <t>ТСЖ " Энергетик "</t>
  </si>
  <si>
    <t>ЖСК " Медик "</t>
  </si>
  <si>
    <t>ЖСК " Феникс "</t>
  </si>
  <si>
    <t>ЖСК " Просвещенец-3 "</t>
  </si>
  <si>
    <t>0542031834</t>
  </si>
  <si>
    <t>0542013680</t>
  </si>
  <si>
    <t>0542028447</t>
  </si>
  <si>
    <t>0542028750</t>
  </si>
  <si>
    <t>0542029610</t>
  </si>
  <si>
    <t>0542016917</t>
  </si>
  <si>
    <t>0542009116</t>
  </si>
  <si>
    <t>0542028870</t>
  </si>
  <si>
    <t>0542028775</t>
  </si>
  <si>
    <t>0542030189</t>
  </si>
  <si>
    <t>0542017050</t>
  </si>
  <si>
    <t>0542026626</t>
  </si>
  <si>
    <t>0542026922</t>
  </si>
  <si>
    <t>0541002573</t>
  </si>
  <si>
    <t>0542029225</t>
  </si>
  <si>
    <t>0542013176</t>
  </si>
  <si>
    <t>0542028817</t>
  </si>
  <si>
    <t>1090542000042</t>
  </si>
  <si>
    <t>1030502000209</t>
  </si>
  <si>
    <t>1050542007570</t>
  </si>
  <si>
    <t>1060542002179</t>
  </si>
  <si>
    <t>1060542006256</t>
  </si>
  <si>
    <t>10305501999813</t>
  </si>
  <si>
    <t>1020502003554</t>
  </si>
  <si>
    <t>1060542004412</t>
  </si>
  <si>
    <t>1060542002377</t>
  </si>
  <si>
    <t>1060542006128</t>
  </si>
  <si>
    <t>10305020003</t>
  </si>
  <si>
    <t>1030502001045</t>
  </si>
  <si>
    <t>1040502000340</t>
  </si>
  <si>
    <t>1030501999846</t>
  </si>
  <si>
    <t>1060542005545</t>
  </si>
  <si>
    <t>1020502003610</t>
  </si>
  <si>
    <t>1060542004368</t>
  </si>
  <si>
    <t>РД, г. Дербент, ул. Саидова, 6 а, 8(22) 2-43-71, Абасов  А.Б.</t>
  </si>
  <si>
    <t>РД, г. Дербент, ул. Тагиева, 33, 9064808533, Салимханов В.</t>
  </si>
  <si>
    <t>РД, г. Дербент, ул. 345 ДСД, 8а, 9285288468, Нурмагомедов П.</t>
  </si>
  <si>
    <t>РД, г. Дербент, ул. 345 ДСД, 8г, 9288731918, Агаев Б.Ш.</t>
  </si>
  <si>
    <t>РД, г. Дербент, ул. Агасиева 17-а, 9285228315, Аразов Р.А.</t>
  </si>
  <si>
    <t>РД, г. Дербент, ул. Оскара 28а, кв. 3, 8(22) 4-58-21, Миримов А.П.</t>
  </si>
  <si>
    <t>РД, г. Дербент, ул. 345 ДСД, 8г, 9285394601, Джафаров Г.Ю.</t>
  </si>
  <si>
    <t>РД, г. Дербент, ул. Оскара 9, 12г, 9286815646, Айдемиров А.А.</t>
  </si>
  <si>
    <t>РД, г. Дербент, ул. Чапаева , 42, 8(22) 2-31-54, Гаджиев М.Н.</t>
  </si>
  <si>
    <t>РД, г. Дербент, ул. 345 ДСД, 8г, 9285330013, Мисриханов А.М.</t>
  </si>
  <si>
    <t>РД, г. Дербент, ул. Расулбекова 10а, кв. 3,9604073871, Сулейманов Р.</t>
  </si>
  <si>
    <t>РД, г. Дербент, ул. Советской 3, 9285247565, Бочарова Л.В.</t>
  </si>
  <si>
    <t>РД, г. Дербент, ул. Ленина 20, 2-53-29, Штефоненко А.Л.</t>
  </si>
  <si>
    <t>РД, г. Дербент, ул. М.Далгата 27, 9289476220, Фарманов Т.</t>
  </si>
  <si>
    <t>РД, г. Дербент, ул. Гагарина 25-В, 2-27-74</t>
  </si>
  <si>
    <t>РД, г. Дербент, ул. Буйнакского 68, 2-00-75, Джабраилов М.</t>
  </si>
  <si>
    <t>РД, г. Дербент, ул. Шахбазова 59,9285181273,Раджабов Ш.</t>
  </si>
  <si>
    <t>РД, г. Дербент, ул. Гасанова 20, 9285663268, Рашидов Р.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</si>
</sst>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3"/>
      <name val="Arial Cyr"/>
      <family val="0"/>
    </font>
    <font>
      <b/>
      <sz val="13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u val="single"/>
      <sz val="10"/>
      <name val="Times New Roman CYR"/>
      <family val="1"/>
    </font>
    <font>
      <b/>
      <sz val="10"/>
      <name val="Times New Roman CYR"/>
      <family val="0"/>
    </font>
    <font>
      <sz val="10"/>
      <color indexed="8"/>
      <name val="Times New Roman CYR"/>
      <family val="1"/>
    </font>
    <font>
      <b/>
      <sz val="12"/>
      <name val="Times New Roman CYR"/>
      <family val="1"/>
    </font>
    <font>
      <sz val="10"/>
      <name val="Arial"/>
      <family val="2"/>
    </font>
    <font>
      <b/>
      <sz val="11"/>
      <name val="Times New Roman"/>
      <family val="1"/>
    </font>
    <font>
      <vertAlign val="superscript"/>
      <sz val="13"/>
      <name val="Times New Roman"/>
      <family val="1"/>
    </font>
    <font>
      <sz val="13"/>
      <name val="Arial Cyr"/>
      <family val="0"/>
    </font>
    <font>
      <b/>
      <i/>
      <u val="single"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2"/>
      <color indexed="10"/>
      <name val="Arial Cyr"/>
      <family val="0"/>
    </font>
    <font>
      <b/>
      <i/>
      <u val="single"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2"/>
      <color rgb="FFFF0000"/>
      <name val="Arial Cyr"/>
      <family val="0"/>
    </font>
    <font>
      <b/>
      <i/>
      <u val="single"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justify" wrapText="1"/>
    </xf>
    <xf numFmtId="2" fontId="12" fillId="0" borderId="17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wrapText="1"/>
    </xf>
    <xf numFmtId="1" fontId="12" fillId="0" borderId="17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justify" vertical="justify" wrapText="1"/>
      <protection/>
    </xf>
    <xf numFmtId="0" fontId="24" fillId="0" borderId="13" xfId="0" applyFont="1" applyFill="1" applyBorder="1" applyAlignment="1">
      <alignment horizontal="right"/>
    </xf>
    <xf numFmtId="0" fontId="21" fillId="0" borderId="13" xfId="0" applyFont="1" applyFill="1" applyBorder="1" applyAlignment="1" applyProtection="1">
      <alignment horizontal="right" wrapText="1"/>
      <protection/>
    </xf>
    <xf numFmtId="0" fontId="24" fillId="0" borderId="13" xfId="0" applyFont="1" applyFill="1" applyBorder="1" applyAlignment="1" applyProtection="1">
      <alignment horizontal="right"/>
      <protection/>
    </xf>
    <xf numFmtId="0" fontId="21" fillId="0" borderId="13" xfId="0" applyFont="1" applyFill="1" applyBorder="1" applyAlignment="1" applyProtection="1">
      <alignment horizontal="justify" vertical="distributed" wrapText="1"/>
      <protection/>
    </xf>
    <xf numFmtId="0" fontId="21" fillId="0" borderId="13" xfId="0" applyFont="1" applyFill="1" applyBorder="1" applyAlignment="1" applyProtection="1">
      <alignment horizontal="justify" vertical="justify" wrapText="1"/>
      <protection/>
    </xf>
    <xf numFmtId="0" fontId="24" fillId="0" borderId="13" xfId="0" applyFont="1" applyFill="1" applyBorder="1" applyAlignment="1">
      <alignment horizontal="right"/>
    </xf>
    <xf numFmtId="0" fontId="21" fillId="0" borderId="13" xfId="0" applyFont="1" applyFill="1" applyBorder="1" applyAlignment="1" applyProtection="1">
      <alignment horizontal="justify" vertical="center" wrapText="1"/>
      <protection/>
    </xf>
    <xf numFmtId="0" fontId="25" fillId="0" borderId="13" xfId="0" applyFont="1" applyFill="1" applyBorder="1" applyAlignment="1" applyProtection="1">
      <alignment horizontal="justify" vertical="center"/>
      <protection/>
    </xf>
    <xf numFmtId="1" fontId="4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0" fillId="0" borderId="13" xfId="0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0" fillId="0" borderId="0" xfId="0" applyFont="1" applyAlignment="1">
      <alignment horizontal="left"/>
    </xf>
    <xf numFmtId="0" fontId="17" fillId="0" borderId="0" xfId="0" applyFont="1" applyFill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2" fontId="27" fillId="0" borderId="17" xfId="0" applyNumberFormat="1" applyFont="1" applyFill="1" applyBorder="1" applyAlignment="1">
      <alignment horizontal="center" vertical="center" wrapText="1"/>
    </xf>
    <xf numFmtId="1" fontId="27" fillId="0" borderId="17" xfId="0" applyNumberFormat="1" applyFont="1" applyFill="1" applyBorder="1" applyAlignment="1">
      <alignment horizontal="center" vertical="center" wrapText="1"/>
    </xf>
    <xf numFmtId="1" fontId="27" fillId="0" borderId="17" xfId="0" applyNumberFormat="1" applyFont="1" applyFill="1" applyBorder="1" applyAlignment="1">
      <alignment horizontal="left" vertical="center" wrapText="1" indent="2"/>
    </xf>
    <xf numFmtId="2" fontId="27" fillId="0" borderId="18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2" fontId="20" fillId="0" borderId="15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2" fontId="68" fillId="0" borderId="23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2" fontId="14" fillId="0" borderId="14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49" fontId="29" fillId="0" borderId="17" xfId="0" applyNumberFormat="1" applyFont="1" applyBorder="1" applyAlignment="1">
      <alignment horizontal="center" vertical="center" wrapText="1"/>
    </xf>
    <xf numFmtId="2" fontId="14" fillId="0" borderId="18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justify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0" fillId="0" borderId="24" xfId="0" applyFont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17" fillId="0" borderId="0" xfId="0" applyFont="1" applyFill="1" applyBorder="1" applyAlignment="1">
      <alignment horizontal="justify" vertical="top" wrapText="1"/>
    </xf>
    <xf numFmtId="0" fontId="20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0" fillId="0" borderId="35" xfId="0" applyFont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justify" vertical="top" wrapText="1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7" fillId="0" borderId="0" xfId="0" applyFont="1" applyAlignment="1">
      <alignment horizontal="justify" wrapText="1"/>
    </xf>
    <xf numFmtId="0" fontId="18" fillId="0" borderId="0" xfId="0" applyFont="1" applyAlignment="1">
      <alignment wrapText="1"/>
    </xf>
    <xf numFmtId="0" fontId="0" fillId="0" borderId="0" xfId="0" applyAlignment="1">
      <alignment/>
    </xf>
    <xf numFmtId="2" fontId="12" fillId="0" borderId="41" xfId="0" applyNumberFormat="1" applyFont="1" applyFill="1" applyBorder="1" applyAlignment="1">
      <alignment horizontal="center" vertical="center" wrapText="1"/>
    </xf>
    <xf numFmtId="2" fontId="12" fillId="0" borderId="42" xfId="0" applyNumberFormat="1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6" fillId="0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 wrapText="1"/>
    </xf>
    <xf numFmtId="0" fontId="21" fillId="0" borderId="0" xfId="0" applyFont="1" applyFill="1" applyBorder="1" applyAlignment="1" applyProtection="1">
      <alignment horizontal="justify" vertical="center" wrapText="1"/>
      <protection/>
    </xf>
    <xf numFmtId="0" fontId="3" fillId="0" borderId="47" xfId="0" applyFont="1" applyBorder="1" applyAlignment="1">
      <alignment wrapText="1"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41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view="pageBreakPreview" zoomScale="60" zoomScalePageLayoutView="0" workbookViewId="0" topLeftCell="A1">
      <selection activeCell="C12" sqref="C12"/>
    </sheetView>
  </sheetViews>
  <sheetFormatPr defaultColWidth="9.00390625" defaultRowHeight="12.75"/>
  <cols>
    <col min="1" max="1" width="16.25390625" style="0" customWidth="1"/>
    <col min="2" max="2" width="10.25390625" style="0" customWidth="1"/>
    <col min="3" max="3" width="10.75390625" style="0" customWidth="1"/>
    <col min="4" max="4" width="10.00390625" style="0" customWidth="1"/>
    <col min="5" max="5" width="10.75390625" style="0" customWidth="1"/>
    <col min="6" max="6" width="10.25390625" style="0" customWidth="1"/>
    <col min="7" max="7" width="10.75390625" style="0" customWidth="1"/>
    <col min="8" max="8" width="10.25390625" style="0" customWidth="1"/>
    <col min="9" max="9" width="10.75390625" style="0" customWidth="1"/>
    <col min="10" max="10" width="10.25390625" style="0" customWidth="1"/>
    <col min="11" max="11" width="10.75390625" style="0" customWidth="1"/>
    <col min="12" max="12" width="10.25390625" style="0" customWidth="1"/>
    <col min="13" max="13" width="10.75390625" style="0" customWidth="1"/>
    <col min="14" max="14" width="10.25390625" style="0" customWidth="1"/>
    <col min="15" max="15" width="10.75390625" style="0" customWidth="1"/>
    <col min="16" max="16" width="10.25390625" style="0" customWidth="1"/>
    <col min="17" max="17" width="10.75390625" style="0" customWidth="1"/>
    <col min="20" max="20" width="10.25390625" style="0" customWidth="1"/>
    <col min="21" max="21" width="10.125" style="0" customWidth="1"/>
    <col min="22" max="22" width="10.25390625" style="0" customWidth="1"/>
    <col min="23" max="23" width="10.125" style="0" customWidth="1"/>
    <col min="24" max="24" width="10.25390625" style="0" customWidth="1"/>
    <col min="25" max="25" width="10.125" style="0" customWidth="1"/>
    <col min="26" max="26" width="10.25390625" style="0" customWidth="1"/>
    <col min="27" max="27" width="10.125" style="0" customWidth="1"/>
    <col min="28" max="28" width="10.25390625" style="0" customWidth="1"/>
    <col min="29" max="29" width="10.125" style="0" customWidth="1"/>
    <col min="30" max="30" width="10.25390625" style="0" customWidth="1"/>
    <col min="31" max="31" width="10.125" style="0" customWidth="1"/>
    <col min="32" max="32" width="10.25390625" style="0" customWidth="1"/>
    <col min="33" max="33" width="10.125" style="0" customWidth="1"/>
  </cols>
  <sheetData>
    <row r="1" spans="1:33" ht="15.75">
      <c r="A1" s="46" t="s">
        <v>71</v>
      </c>
      <c r="B1" s="46"/>
      <c r="C1" s="4"/>
      <c r="D1" s="4"/>
      <c r="E1" s="47"/>
      <c r="F1" s="47"/>
      <c r="G1" s="47"/>
      <c r="H1" s="47"/>
      <c r="I1" s="47"/>
      <c r="J1" s="47"/>
      <c r="K1" s="47"/>
      <c r="L1" s="47"/>
      <c r="M1" s="48"/>
      <c r="N1" s="48"/>
      <c r="O1" s="48"/>
      <c r="P1" s="48"/>
      <c r="Q1" s="48"/>
      <c r="R1" s="38"/>
      <c r="S1" s="46" t="s">
        <v>44</v>
      </c>
      <c r="T1" s="47"/>
      <c r="U1" s="47"/>
      <c r="V1" s="47"/>
      <c r="W1" s="47"/>
      <c r="X1" s="47"/>
      <c r="Y1" s="48"/>
      <c r="Z1" s="48"/>
      <c r="AA1" s="48"/>
      <c r="AB1" s="48"/>
      <c r="AC1" s="48"/>
      <c r="AD1" s="48"/>
      <c r="AE1" s="48"/>
      <c r="AF1" s="48"/>
      <c r="AG1" s="48"/>
    </row>
    <row r="2" spans="1:33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1:33" ht="13.5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3" ht="37.5" customHeight="1">
      <c r="A4" s="152"/>
      <c r="B4" s="130" t="s">
        <v>1</v>
      </c>
      <c r="C4" s="131"/>
      <c r="D4" s="130" t="s">
        <v>2</v>
      </c>
      <c r="E4" s="131"/>
      <c r="F4" s="133" t="s">
        <v>46</v>
      </c>
      <c r="G4" s="134"/>
      <c r="H4" s="134"/>
      <c r="I4" s="134"/>
      <c r="J4" s="134"/>
      <c r="K4" s="135"/>
      <c r="L4" s="136" t="s">
        <v>56</v>
      </c>
      <c r="M4" s="134"/>
      <c r="N4" s="134"/>
      <c r="O4" s="135"/>
      <c r="P4" s="130" t="s">
        <v>4</v>
      </c>
      <c r="Q4" s="137"/>
      <c r="R4" s="38"/>
      <c r="S4" s="155"/>
      <c r="T4" s="126" t="s">
        <v>1</v>
      </c>
      <c r="U4" s="117"/>
      <c r="V4" s="112" t="s">
        <v>2</v>
      </c>
      <c r="W4" s="113"/>
      <c r="X4" s="116" t="s">
        <v>45</v>
      </c>
      <c r="Y4" s="116"/>
      <c r="Z4" s="116"/>
      <c r="AA4" s="116"/>
      <c r="AB4" s="116"/>
      <c r="AC4" s="116"/>
      <c r="AD4" s="112" t="s">
        <v>57</v>
      </c>
      <c r="AE4" s="117"/>
      <c r="AF4" s="117"/>
      <c r="AG4" s="118"/>
    </row>
    <row r="5" spans="1:33" ht="12.75">
      <c r="A5" s="153"/>
      <c r="B5" s="121"/>
      <c r="C5" s="122"/>
      <c r="D5" s="121"/>
      <c r="E5" s="122"/>
      <c r="F5" s="119" t="s">
        <v>43</v>
      </c>
      <c r="G5" s="120"/>
      <c r="H5" s="102" t="s">
        <v>47</v>
      </c>
      <c r="I5" s="120"/>
      <c r="J5" s="102" t="s">
        <v>48</v>
      </c>
      <c r="K5" s="120"/>
      <c r="L5" s="125" t="s">
        <v>43</v>
      </c>
      <c r="M5" s="120"/>
      <c r="N5" s="102" t="s">
        <v>68</v>
      </c>
      <c r="O5" s="149"/>
      <c r="P5" s="138"/>
      <c r="Q5" s="139"/>
      <c r="R5" s="38"/>
      <c r="S5" s="155"/>
      <c r="T5" s="127"/>
      <c r="U5" s="128"/>
      <c r="V5" s="114"/>
      <c r="W5" s="115"/>
      <c r="X5" s="102" t="s">
        <v>43</v>
      </c>
      <c r="Y5" s="144"/>
      <c r="Z5" s="102" t="s">
        <v>47</v>
      </c>
      <c r="AA5" s="144"/>
      <c r="AB5" s="102" t="s">
        <v>48</v>
      </c>
      <c r="AC5" s="144"/>
      <c r="AD5" s="102" t="s">
        <v>43</v>
      </c>
      <c r="AE5" s="103"/>
      <c r="AF5" s="102" t="s">
        <v>68</v>
      </c>
      <c r="AG5" s="108"/>
    </row>
    <row r="6" spans="1:33" ht="45.75" customHeight="1">
      <c r="A6" s="153"/>
      <c r="B6" s="121"/>
      <c r="C6" s="122"/>
      <c r="D6" s="121"/>
      <c r="E6" s="122"/>
      <c r="F6" s="121"/>
      <c r="G6" s="122"/>
      <c r="H6" s="121"/>
      <c r="I6" s="122"/>
      <c r="J6" s="121"/>
      <c r="K6" s="122"/>
      <c r="L6" s="121"/>
      <c r="M6" s="122"/>
      <c r="N6" s="138"/>
      <c r="O6" s="150"/>
      <c r="P6" s="138"/>
      <c r="Q6" s="139"/>
      <c r="R6" s="38"/>
      <c r="S6" s="155"/>
      <c r="T6" s="127"/>
      <c r="U6" s="128"/>
      <c r="V6" s="114"/>
      <c r="W6" s="115"/>
      <c r="X6" s="145"/>
      <c r="Y6" s="146"/>
      <c r="Z6" s="145"/>
      <c r="AA6" s="146"/>
      <c r="AB6" s="145"/>
      <c r="AC6" s="146"/>
      <c r="AD6" s="104"/>
      <c r="AE6" s="105"/>
      <c r="AF6" s="104"/>
      <c r="AG6" s="109"/>
    </row>
    <row r="7" spans="1:33" ht="21" customHeight="1">
      <c r="A7" s="153"/>
      <c r="B7" s="121"/>
      <c r="C7" s="122"/>
      <c r="D7" s="121"/>
      <c r="E7" s="122"/>
      <c r="F7" s="121"/>
      <c r="G7" s="122"/>
      <c r="H7" s="121"/>
      <c r="I7" s="122"/>
      <c r="J7" s="121"/>
      <c r="K7" s="122"/>
      <c r="L7" s="121"/>
      <c r="M7" s="122"/>
      <c r="N7" s="138"/>
      <c r="O7" s="150"/>
      <c r="P7" s="138"/>
      <c r="Q7" s="139"/>
      <c r="R7" s="38"/>
      <c r="S7" s="156"/>
      <c r="T7" s="129"/>
      <c r="U7" s="128"/>
      <c r="V7" s="115"/>
      <c r="W7" s="115"/>
      <c r="X7" s="147"/>
      <c r="Y7" s="148"/>
      <c r="Z7" s="147"/>
      <c r="AA7" s="148"/>
      <c r="AB7" s="147"/>
      <c r="AC7" s="148"/>
      <c r="AD7" s="106"/>
      <c r="AE7" s="107"/>
      <c r="AF7" s="106"/>
      <c r="AG7" s="110"/>
    </row>
    <row r="8" spans="1:33" ht="96.75" customHeight="1">
      <c r="A8" s="153"/>
      <c r="B8" s="123"/>
      <c r="C8" s="124"/>
      <c r="D8" s="123"/>
      <c r="E8" s="124"/>
      <c r="F8" s="123"/>
      <c r="G8" s="124"/>
      <c r="H8" s="123"/>
      <c r="I8" s="124"/>
      <c r="J8" s="123"/>
      <c r="K8" s="124"/>
      <c r="L8" s="123"/>
      <c r="M8" s="124"/>
      <c r="N8" s="140"/>
      <c r="O8" s="151"/>
      <c r="P8" s="140"/>
      <c r="Q8" s="141"/>
      <c r="R8" s="38"/>
      <c r="S8" s="156"/>
      <c r="T8" s="69" t="s">
        <v>3</v>
      </c>
      <c r="U8" s="54" t="s">
        <v>0</v>
      </c>
      <c r="V8" s="54" t="s">
        <v>3</v>
      </c>
      <c r="W8" s="54" t="s">
        <v>0</v>
      </c>
      <c r="X8" s="54" t="s">
        <v>3</v>
      </c>
      <c r="Y8" s="54" t="s">
        <v>0</v>
      </c>
      <c r="Z8" s="54" t="s">
        <v>3</v>
      </c>
      <c r="AA8" s="54" t="s">
        <v>0</v>
      </c>
      <c r="AB8" s="54" t="s">
        <v>3</v>
      </c>
      <c r="AC8" s="54" t="s">
        <v>0</v>
      </c>
      <c r="AD8" s="54" t="s">
        <v>3</v>
      </c>
      <c r="AE8" s="54" t="s">
        <v>0</v>
      </c>
      <c r="AF8" s="54" t="s">
        <v>3</v>
      </c>
      <c r="AG8" s="70" t="s">
        <v>0</v>
      </c>
    </row>
    <row r="9" spans="1:33" ht="63.75" customHeight="1">
      <c r="A9" s="153"/>
      <c r="B9" s="49" t="s">
        <v>69</v>
      </c>
      <c r="C9" s="49" t="s">
        <v>70</v>
      </c>
      <c r="D9" s="49" t="s">
        <v>69</v>
      </c>
      <c r="E9" s="49" t="s">
        <v>70</v>
      </c>
      <c r="F9" s="49" t="s">
        <v>69</v>
      </c>
      <c r="G9" s="49" t="s">
        <v>70</v>
      </c>
      <c r="H9" s="49" t="s">
        <v>69</v>
      </c>
      <c r="I9" s="49" t="s">
        <v>70</v>
      </c>
      <c r="J9" s="49" t="s">
        <v>69</v>
      </c>
      <c r="K9" s="49" t="s">
        <v>70</v>
      </c>
      <c r="L9" s="49" t="s">
        <v>69</v>
      </c>
      <c r="M9" s="49" t="s">
        <v>70</v>
      </c>
      <c r="N9" s="49" t="s">
        <v>69</v>
      </c>
      <c r="O9" s="49" t="s">
        <v>70</v>
      </c>
      <c r="P9" s="49" t="s">
        <v>69</v>
      </c>
      <c r="Q9" s="60" t="s">
        <v>70</v>
      </c>
      <c r="R9" s="38"/>
      <c r="S9" s="156"/>
      <c r="T9" s="69">
        <v>1</v>
      </c>
      <c r="U9" s="54">
        <v>2</v>
      </c>
      <c r="V9" s="54">
        <v>3</v>
      </c>
      <c r="W9" s="54">
        <v>4</v>
      </c>
      <c r="X9" s="54">
        <v>5</v>
      </c>
      <c r="Y9" s="54">
        <v>6</v>
      </c>
      <c r="Z9" s="54">
        <v>7</v>
      </c>
      <c r="AA9" s="54">
        <v>8</v>
      </c>
      <c r="AB9" s="54">
        <v>9</v>
      </c>
      <c r="AC9" s="54">
        <v>10</v>
      </c>
      <c r="AD9" s="54">
        <v>11</v>
      </c>
      <c r="AE9" s="54">
        <v>12</v>
      </c>
      <c r="AF9" s="54">
        <v>13</v>
      </c>
      <c r="AG9" s="70">
        <v>14</v>
      </c>
    </row>
    <row r="10" spans="1:33" ht="19.5" customHeight="1">
      <c r="A10" s="154"/>
      <c r="B10" s="50">
        <v>1</v>
      </c>
      <c r="C10" s="56">
        <v>2</v>
      </c>
      <c r="D10" s="56">
        <v>3</v>
      </c>
      <c r="E10" s="56">
        <v>4</v>
      </c>
      <c r="F10" s="56">
        <v>5</v>
      </c>
      <c r="G10" s="56">
        <v>6</v>
      </c>
      <c r="H10" s="56">
        <v>7</v>
      </c>
      <c r="I10" s="56">
        <v>8</v>
      </c>
      <c r="J10" s="56">
        <v>9</v>
      </c>
      <c r="K10" s="56">
        <v>10</v>
      </c>
      <c r="L10" s="56">
        <v>11</v>
      </c>
      <c r="M10" s="56">
        <v>12</v>
      </c>
      <c r="N10" s="56">
        <v>13</v>
      </c>
      <c r="O10" s="56">
        <v>14</v>
      </c>
      <c r="P10" s="56">
        <v>15</v>
      </c>
      <c r="Q10" s="61">
        <v>16</v>
      </c>
      <c r="R10" s="38"/>
      <c r="S10" s="156"/>
      <c r="T10" s="71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72"/>
    </row>
    <row r="11" spans="1:33" ht="21" customHeight="1" thickBot="1">
      <c r="A11" s="62" t="s">
        <v>97</v>
      </c>
      <c r="B11" s="63">
        <v>61</v>
      </c>
      <c r="C11" s="64">
        <v>82.6</v>
      </c>
      <c r="D11" s="65">
        <v>63</v>
      </c>
      <c r="E11" s="64">
        <v>196</v>
      </c>
      <c r="F11" s="65">
        <v>215</v>
      </c>
      <c r="G11" s="64">
        <v>463.6</v>
      </c>
      <c r="H11" s="65">
        <v>215</v>
      </c>
      <c r="I11" s="64">
        <v>463.6</v>
      </c>
      <c r="J11" s="65">
        <v>0</v>
      </c>
      <c r="K11" s="64">
        <v>0</v>
      </c>
      <c r="L11" s="66">
        <v>0</v>
      </c>
      <c r="M11" s="64">
        <v>0</v>
      </c>
      <c r="N11" s="65">
        <v>0</v>
      </c>
      <c r="O11" s="64">
        <v>0</v>
      </c>
      <c r="P11" s="65">
        <f>B11+D11+F11+L11</f>
        <v>339</v>
      </c>
      <c r="Q11" s="67">
        <f>C11+E11+G11+M11</f>
        <v>742.2</v>
      </c>
      <c r="R11" s="53"/>
      <c r="S11" s="68"/>
      <c r="T11" s="73">
        <f>B11*100/P11</f>
        <v>17.99410029498525</v>
      </c>
      <c r="U11" s="64">
        <f>C11*100/Q11</f>
        <v>11.129075720829965</v>
      </c>
      <c r="V11" s="64">
        <f>D11*100/P11</f>
        <v>18.58407079646018</v>
      </c>
      <c r="W11" s="64">
        <f>E11*100/Q11</f>
        <v>26.40797628671517</v>
      </c>
      <c r="X11" s="64">
        <f>F11*100/P11</f>
        <v>63.42182890855457</v>
      </c>
      <c r="Y11" s="64">
        <f>G11*100/Q11</f>
        <v>62.46294799245486</v>
      </c>
      <c r="Z11" s="64">
        <f>H11*100/P11</f>
        <v>63.42182890855457</v>
      </c>
      <c r="AA11" s="64">
        <f>I11*100/Q11</f>
        <v>62.46294799245486</v>
      </c>
      <c r="AB11" s="64">
        <f>J11*100/P11</f>
        <v>0</v>
      </c>
      <c r="AC11" s="64">
        <f>K11*100/Q11</f>
        <v>0</v>
      </c>
      <c r="AD11" s="64">
        <f>L11*100/P11</f>
        <v>0</v>
      </c>
      <c r="AE11" s="64">
        <f>M11*100/Q11</f>
        <v>0</v>
      </c>
      <c r="AF11" s="64">
        <f>N11*100/P11</f>
        <v>0</v>
      </c>
      <c r="AG11" s="67">
        <f>O11*100/Q11</f>
        <v>0</v>
      </c>
    </row>
    <row r="12" spans="1:33" ht="15.75">
      <c r="A12" s="51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38"/>
      <c r="S12" s="51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2.7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</row>
    <row r="14" spans="1:33" ht="142.5" customHeight="1">
      <c r="A14" s="111" t="s">
        <v>58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</row>
    <row r="15" spans="1:33" ht="40.5" customHeight="1">
      <c r="A15" s="132" t="s">
        <v>20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1:33" ht="17.25" customHeight="1">
      <c r="A16" s="142" t="s">
        <v>14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1:33" ht="28.5" customHeight="1">
      <c r="A17" s="143" t="s">
        <v>66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</row>
  </sheetData>
  <sheetProtection/>
  <mergeCells count="25">
    <mergeCell ref="A17:Q17"/>
    <mergeCell ref="AB5:AC7"/>
    <mergeCell ref="N5:O8"/>
    <mergeCell ref="X5:Y7"/>
    <mergeCell ref="Z5:AA7"/>
    <mergeCell ref="A4:A10"/>
    <mergeCell ref="S4:S10"/>
    <mergeCell ref="B4:C8"/>
    <mergeCell ref="H5:I8"/>
    <mergeCell ref="D4:E8"/>
    <mergeCell ref="A15:Q15"/>
    <mergeCell ref="F4:K4"/>
    <mergeCell ref="L4:O4"/>
    <mergeCell ref="P4:Q8"/>
    <mergeCell ref="A16:Q16"/>
    <mergeCell ref="AD5:AE7"/>
    <mergeCell ref="AF5:AG7"/>
    <mergeCell ref="A14:Q14"/>
    <mergeCell ref="V4:W7"/>
    <mergeCell ref="X4:AC4"/>
    <mergeCell ref="AD4:AG4"/>
    <mergeCell ref="F5:G8"/>
    <mergeCell ref="J5:K8"/>
    <mergeCell ref="L5:M8"/>
    <mergeCell ref="T4:U7"/>
  </mergeCells>
  <printOptions/>
  <pageMargins left="0.75" right="0.75" top="1" bottom="1" header="0.5" footer="0.5"/>
  <pageSetup fitToWidth="2" horizontalDpi="600" verticalDpi="600" orientation="landscape" paperSize="9" scale="68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="70" zoomScaleNormal="70" zoomScalePageLayoutView="0" workbookViewId="0" topLeftCell="A4">
      <selection activeCell="M50" sqref="M50"/>
    </sheetView>
  </sheetViews>
  <sheetFormatPr defaultColWidth="9.00390625" defaultRowHeight="12.75"/>
  <cols>
    <col min="1" max="1" width="8.125" style="80" customWidth="1"/>
    <col min="2" max="2" width="36.375" style="80" customWidth="1"/>
    <col min="3" max="3" width="15.375" style="80" customWidth="1"/>
    <col min="4" max="4" width="20.875" style="80" customWidth="1"/>
    <col min="5" max="5" width="18.125" style="80" customWidth="1"/>
    <col min="6" max="6" width="31.00390625" style="80" customWidth="1"/>
    <col min="7" max="7" width="19.00390625" style="80" customWidth="1"/>
    <col min="8" max="8" width="11.75390625" style="80" customWidth="1"/>
    <col min="9" max="9" width="0.6171875" style="80" hidden="1" customWidth="1"/>
    <col min="10" max="10" width="4.00390625" style="80" hidden="1" customWidth="1"/>
    <col min="11" max="11" width="0.6171875" style="80" hidden="1" customWidth="1"/>
    <col min="12" max="12" width="0.12890625" style="80" hidden="1" customWidth="1"/>
    <col min="13" max="13" width="9.875" style="80" customWidth="1"/>
    <col min="14" max="14" width="13.125" style="80" customWidth="1"/>
    <col min="15" max="15" width="11.75390625" style="80" customWidth="1"/>
    <col min="16" max="16384" width="9.125" style="80" customWidth="1"/>
  </cols>
  <sheetData>
    <row r="1" spans="1:15" ht="18.75" customHeight="1">
      <c r="A1" s="163" t="s">
        <v>19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0"/>
      <c r="N1" s="160"/>
      <c r="O1" s="160"/>
    </row>
    <row r="2" spans="1:15" ht="27.75" customHeight="1" hidden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0"/>
      <c r="N2" s="160"/>
      <c r="O2" s="160"/>
    </row>
    <row r="3" spans="12:13" ht="18.75" customHeight="1" thickBot="1">
      <c r="L3" s="87"/>
      <c r="M3" s="88"/>
    </row>
    <row r="4" spans="1:15" ht="16.5">
      <c r="A4" s="165" t="s">
        <v>11</v>
      </c>
      <c r="B4" s="167" t="s">
        <v>79</v>
      </c>
      <c r="C4" s="167" t="s">
        <v>77</v>
      </c>
      <c r="D4" s="167" t="s">
        <v>78</v>
      </c>
      <c r="E4" s="167" t="s">
        <v>61</v>
      </c>
      <c r="F4" s="167" t="s">
        <v>62</v>
      </c>
      <c r="G4" s="167" t="s">
        <v>73</v>
      </c>
      <c r="H4" s="167"/>
      <c r="I4" s="89"/>
      <c r="J4" s="89"/>
      <c r="K4" s="89"/>
      <c r="L4" s="89"/>
      <c r="M4" s="167" t="s">
        <v>12</v>
      </c>
      <c r="N4" s="167"/>
      <c r="O4" s="169"/>
    </row>
    <row r="5" spans="1:15" ht="132">
      <c r="A5" s="166"/>
      <c r="B5" s="168"/>
      <c r="C5" s="168"/>
      <c r="D5" s="168"/>
      <c r="E5" s="168"/>
      <c r="F5" s="168"/>
      <c r="G5" s="40" t="s">
        <v>72</v>
      </c>
      <c r="H5" s="40" t="s">
        <v>59</v>
      </c>
      <c r="I5" s="90"/>
      <c r="J5" s="90"/>
      <c r="K5" s="90"/>
      <c r="L5" s="90"/>
      <c r="M5" s="40" t="s">
        <v>94</v>
      </c>
      <c r="N5" s="40" t="s">
        <v>64</v>
      </c>
      <c r="O5" s="75" t="s">
        <v>74</v>
      </c>
    </row>
    <row r="6" spans="1:15" ht="16.5">
      <c r="A6" s="74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79"/>
      <c r="J6" s="79"/>
      <c r="K6" s="79"/>
      <c r="L6" s="79"/>
      <c r="M6" s="40">
        <v>9</v>
      </c>
      <c r="N6" s="40">
        <v>10</v>
      </c>
      <c r="O6" s="75">
        <v>11</v>
      </c>
    </row>
    <row r="7" spans="1:15" ht="50.25" thickBot="1">
      <c r="A7" s="74">
        <v>1</v>
      </c>
      <c r="B7" s="40" t="s">
        <v>82</v>
      </c>
      <c r="C7" s="91" t="s">
        <v>83</v>
      </c>
      <c r="D7" s="91" t="s">
        <v>84</v>
      </c>
      <c r="E7" s="40" t="s">
        <v>81</v>
      </c>
      <c r="F7" s="40" t="s">
        <v>93</v>
      </c>
      <c r="G7" s="40" t="s">
        <v>95</v>
      </c>
      <c r="H7" s="40" t="s">
        <v>95</v>
      </c>
      <c r="I7" s="79"/>
      <c r="J7" s="79"/>
      <c r="K7" s="79"/>
      <c r="L7" s="79"/>
      <c r="M7" s="40">
        <v>150.6</v>
      </c>
      <c r="N7" s="40">
        <v>56</v>
      </c>
      <c r="O7" s="92">
        <f>N7/N$28*100</f>
        <v>20.14388489208633</v>
      </c>
    </row>
    <row r="8" spans="1:19" ht="50.25" thickBot="1">
      <c r="A8" s="74">
        <v>2</v>
      </c>
      <c r="B8" s="40" t="s">
        <v>87</v>
      </c>
      <c r="C8" s="91" t="s">
        <v>85</v>
      </c>
      <c r="D8" s="91" t="s">
        <v>86</v>
      </c>
      <c r="E8" s="40" t="s">
        <v>81</v>
      </c>
      <c r="F8" s="40" t="s">
        <v>92</v>
      </c>
      <c r="G8" s="40" t="s">
        <v>95</v>
      </c>
      <c r="H8" s="40" t="s">
        <v>95</v>
      </c>
      <c r="I8" s="79"/>
      <c r="J8" s="79"/>
      <c r="K8" s="79"/>
      <c r="L8" s="79"/>
      <c r="M8" s="40">
        <v>136.1</v>
      </c>
      <c r="N8" s="40">
        <v>118</v>
      </c>
      <c r="O8" s="92">
        <f aca="true" t="shared" si="0" ref="O8:O27">N8/N$28*100</f>
        <v>42.44604316546763</v>
      </c>
      <c r="R8" s="77" t="s">
        <v>96</v>
      </c>
      <c r="S8" s="78">
        <f>O7+O8+O9</f>
        <v>77.33812949640289</v>
      </c>
    </row>
    <row r="9" spans="1:19" s="86" customFormat="1" ht="49.5">
      <c r="A9" s="93">
        <v>3</v>
      </c>
      <c r="B9" s="81" t="s">
        <v>88</v>
      </c>
      <c r="C9" s="94" t="s">
        <v>89</v>
      </c>
      <c r="D9" s="94" t="s">
        <v>90</v>
      </c>
      <c r="E9" s="81" t="s">
        <v>81</v>
      </c>
      <c r="F9" s="81" t="s">
        <v>91</v>
      </c>
      <c r="G9" s="40" t="s">
        <v>95</v>
      </c>
      <c r="H9" s="40" t="s">
        <v>95</v>
      </c>
      <c r="I9" s="81"/>
      <c r="J9" s="81"/>
      <c r="K9" s="81"/>
      <c r="L9" s="81"/>
      <c r="M9" s="81">
        <v>176.9</v>
      </c>
      <c r="N9" s="81">
        <v>41</v>
      </c>
      <c r="O9" s="92">
        <f t="shared" si="0"/>
        <v>14.748201438848922</v>
      </c>
      <c r="R9" s="76"/>
      <c r="S9" s="76"/>
    </row>
    <row r="10" spans="1:19" s="86" customFormat="1" ht="49.5">
      <c r="A10" s="74">
        <v>4</v>
      </c>
      <c r="B10" s="81" t="s">
        <v>99</v>
      </c>
      <c r="C10" s="94" t="s">
        <v>117</v>
      </c>
      <c r="D10" s="94" t="s">
        <v>134</v>
      </c>
      <c r="E10" s="81" t="s">
        <v>81</v>
      </c>
      <c r="F10" s="81" t="s">
        <v>151</v>
      </c>
      <c r="G10" s="40" t="s">
        <v>95</v>
      </c>
      <c r="H10" s="40" t="s">
        <v>95</v>
      </c>
      <c r="I10" s="81"/>
      <c r="J10" s="81"/>
      <c r="K10" s="81"/>
      <c r="L10" s="81"/>
      <c r="M10" s="81">
        <v>15.6</v>
      </c>
      <c r="N10" s="81">
        <v>5</v>
      </c>
      <c r="O10" s="92">
        <f t="shared" si="0"/>
        <v>1.7985611510791366</v>
      </c>
      <c r="R10" s="76"/>
      <c r="S10" s="76"/>
    </row>
    <row r="11" spans="1:19" s="86" customFormat="1" ht="49.5">
      <c r="A11" s="74">
        <v>5</v>
      </c>
      <c r="B11" s="81" t="s">
        <v>100</v>
      </c>
      <c r="C11" s="94" t="s">
        <v>118</v>
      </c>
      <c r="D11" s="94" t="s">
        <v>135</v>
      </c>
      <c r="E11" s="81" t="s">
        <v>81</v>
      </c>
      <c r="F11" s="81" t="s">
        <v>152</v>
      </c>
      <c r="G11" s="40" t="s">
        <v>95</v>
      </c>
      <c r="H11" s="40" t="s">
        <v>95</v>
      </c>
      <c r="I11" s="81"/>
      <c r="J11" s="81"/>
      <c r="K11" s="81"/>
      <c r="L11" s="81"/>
      <c r="M11" s="81">
        <v>4.4</v>
      </c>
      <c r="N11" s="81">
        <v>1</v>
      </c>
      <c r="O11" s="92">
        <f t="shared" si="0"/>
        <v>0.3597122302158274</v>
      </c>
      <c r="R11" s="76"/>
      <c r="S11" s="76"/>
    </row>
    <row r="12" spans="1:19" s="86" customFormat="1" ht="49.5">
      <c r="A12" s="93">
        <v>6</v>
      </c>
      <c r="B12" s="81" t="s">
        <v>101</v>
      </c>
      <c r="C12" s="94" t="s">
        <v>119</v>
      </c>
      <c r="D12" s="94" t="s">
        <v>136</v>
      </c>
      <c r="E12" s="81" t="s">
        <v>81</v>
      </c>
      <c r="F12" s="81" t="s">
        <v>153</v>
      </c>
      <c r="G12" s="40" t="s">
        <v>95</v>
      </c>
      <c r="H12" s="40" t="s">
        <v>95</v>
      </c>
      <c r="I12" s="81"/>
      <c r="J12" s="81"/>
      <c r="K12" s="81"/>
      <c r="L12" s="81"/>
      <c r="M12" s="81">
        <v>4.1</v>
      </c>
      <c r="N12" s="81">
        <v>1</v>
      </c>
      <c r="O12" s="92">
        <f t="shared" si="0"/>
        <v>0.3597122302158274</v>
      </c>
      <c r="R12" s="76"/>
      <c r="S12" s="76"/>
    </row>
    <row r="13" spans="1:19" s="86" customFormat="1" ht="49.5">
      <c r="A13" s="74">
        <v>7</v>
      </c>
      <c r="B13" s="81" t="s">
        <v>102</v>
      </c>
      <c r="C13" s="94" t="s">
        <v>120</v>
      </c>
      <c r="D13" s="94" t="s">
        <v>137</v>
      </c>
      <c r="E13" s="81" t="s">
        <v>81</v>
      </c>
      <c r="F13" s="81" t="s">
        <v>154</v>
      </c>
      <c r="G13" s="40" t="s">
        <v>95</v>
      </c>
      <c r="H13" s="40" t="s">
        <v>95</v>
      </c>
      <c r="I13" s="81"/>
      <c r="J13" s="81"/>
      <c r="K13" s="81"/>
      <c r="L13" s="81"/>
      <c r="M13" s="81">
        <v>22.1</v>
      </c>
      <c r="N13" s="81">
        <v>8</v>
      </c>
      <c r="O13" s="92">
        <f t="shared" si="0"/>
        <v>2.877697841726619</v>
      </c>
      <c r="R13" s="76"/>
      <c r="S13" s="76"/>
    </row>
    <row r="14" spans="1:19" s="86" customFormat="1" ht="49.5">
      <c r="A14" s="74">
        <v>8</v>
      </c>
      <c r="B14" s="81" t="s">
        <v>103</v>
      </c>
      <c r="C14" s="94" t="s">
        <v>121</v>
      </c>
      <c r="D14" s="94" t="s">
        <v>138</v>
      </c>
      <c r="E14" s="81" t="s">
        <v>81</v>
      </c>
      <c r="F14" s="81" t="s">
        <v>155</v>
      </c>
      <c r="G14" s="40" t="s">
        <v>95</v>
      </c>
      <c r="H14" s="40" t="s">
        <v>95</v>
      </c>
      <c r="I14" s="81"/>
      <c r="J14" s="81"/>
      <c r="K14" s="81"/>
      <c r="L14" s="81"/>
      <c r="M14" s="81">
        <v>8.9</v>
      </c>
      <c r="N14" s="81">
        <v>3</v>
      </c>
      <c r="O14" s="92">
        <f t="shared" si="0"/>
        <v>1.079136690647482</v>
      </c>
      <c r="R14" s="76"/>
      <c r="S14" s="76"/>
    </row>
    <row r="15" spans="1:19" s="86" customFormat="1" ht="49.5">
      <c r="A15" s="93">
        <v>9</v>
      </c>
      <c r="B15" s="81" t="s">
        <v>104</v>
      </c>
      <c r="C15" s="94" t="s">
        <v>122</v>
      </c>
      <c r="D15" s="94" t="s">
        <v>139</v>
      </c>
      <c r="E15" s="81" t="s">
        <v>81</v>
      </c>
      <c r="F15" s="81" t="s">
        <v>156</v>
      </c>
      <c r="G15" s="40" t="s">
        <v>95</v>
      </c>
      <c r="H15" s="40" t="s">
        <v>95</v>
      </c>
      <c r="I15" s="81"/>
      <c r="J15" s="81"/>
      <c r="K15" s="81"/>
      <c r="L15" s="81"/>
      <c r="M15" s="81">
        <v>4.3</v>
      </c>
      <c r="N15" s="81">
        <v>1</v>
      </c>
      <c r="O15" s="92">
        <f t="shared" si="0"/>
        <v>0.3597122302158274</v>
      </c>
      <c r="R15" s="76"/>
      <c r="S15" s="76"/>
    </row>
    <row r="16" spans="1:19" s="86" customFormat="1" ht="49.5">
      <c r="A16" s="74">
        <v>10</v>
      </c>
      <c r="B16" s="81" t="s">
        <v>105</v>
      </c>
      <c r="C16" s="94" t="s">
        <v>123</v>
      </c>
      <c r="D16" s="94" t="s">
        <v>140</v>
      </c>
      <c r="E16" s="81" t="s">
        <v>81</v>
      </c>
      <c r="F16" s="40" t="s">
        <v>157</v>
      </c>
      <c r="G16" s="40" t="s">
        <v>95</v>
      </c>
      <c r="H16" s="40" t="s">
        <v>95</v>
      </c>
      <c r="I16" s="81"/>
      <c r="J16" s="81"/>
      <c r="K16" s="81"/>
      <c r="L16" s="81"/>
      <c r="M16" s="81">
        <v>59.1</v>
      </c>
      <c r="N16" s="81">
        <v>15</v>
      </c>
      <c r="O16" s="92">
        <f t="shared" si="0"/>
        <v>5.39568345323741</v>
      </c>
      <c r="R16" s="76"/>
      <c r="S16" s="76"/>
    </row>
    <row r="17" spans="1:19" s="86" customFormat="1" ht="66">
      <c r="A17" s="74">
        <v>11</v>
      </c>
      <c r="B17" s="81" t="s">
        <v>106</v>
      </c>
      <c r="C17" s="94" t="s">
        <v>124</v>
      </c>
      <c r="D17" s="94" t="s">
        <v>141</v>
      </c>
      <c r="E17" s="81" t="s">
        <v>81</v>
      </c>
      <c r="F17" s="81" t="s">
        <v>158</v>
      </c>
      <c r="G17" s="40" t="s">
        <v>95</v>
      </c>
      <c r="H17" s="40" t="s">
        <v>95</v>
      </c>
      <c r="I17" s="81"/>
      <c r="J17" s="81"/>
      <c r="K17" s="81"/>
      <c r="L17" s="81"/>
      <c r="M17" s="81">
        <v>3.8</v>
      </c>
      <c r="N17" s="81">
        <v>1</v>
      </c>
      <c r="O17" s="92">
        <f t="shared" si="0"/>
        <v>0.3597122302158274</v>
      </c>
      <c r="R17" s="76"/>
      <c r="S17" s="76"/>
    </row>
    <row r="18" spans="1:19" s="86" customFormat="1" ht="49.5">
      <c r="A18" s="93">
        <v>12</v>
      </c>
      <c r="B18" s="81" t="s">
        <v>107</v>
      </c>
      <c r="C18" s="94" t="s">
        <v>125</v>
      </c>
      <c r="D18" s="94" t="s">
        <v>142</v>
      </c>
      <c r="E18" s="81" t="s">
        <v>81</v>
      </c>
      <c r="F18" s="81" t="s">
        <v>159</v>
      </c>
      <c r="G18" s="40" t="s">
        <v>95</v>
      </c>
      <c r="H18" s="40" t="s">
        <v>95</v>
      </c>
      <c r="I18" s="81"/>
      <c r="J18" s="81"/>
      <c r="K18" s="81"/>
      <c r="L18" s="81"/>
      <c r="M18" s="81">
        <v>2.9</v>
      </c>
      <c r="N18" s="81">
        <v>1</v>
      </c>
      <c r="O18" s="92">
        <f t="shared" si="0"/>
        <v>0.3597122302158274</v>
      </c>
      <c r="R18" s="76"/>
      <c r="S18" s="76"/>
    </row>
    <row r="19" spans="1:19" s="86" customFormat="1" ht="49.5">
      <c r="A19" s="74">
        <v>13</v>
      </c>
      <c r="B19" s="81" t="s">
        <v>108</v>
      </c>
      <c r="C19" s="94" t="s">
        <v>126</v>
      </c>
      <c r="D19" s="94" t="s">
        <v>143</v>
      </c>
      <c r="E19" s="81" t="s">
        <v>81</v>
      </c>
      <c r="F19" s="81" t="s">
        <v>160</v>
      </c>
      <c r="G19" s="40" t="s">
        <v>95</v>
      </c>
      <c r="H19" s="40" t="s">
        <v>95</v>
      </c>
      <c r="I19" s="81"/>
      <c r="J19" s="81"/>
      <c r="K19" s="81"/>
      <c r="L19" s="81"/>
      <c r="M19" s="81">
        <v>40.2</v>
      </c>
      <c r="N19" s="81">
        <v>16</v>
      </c>
      <c r="O19" s="92">
        <f t="shared" si="0"/>
        <v>5.755395683453238</v>
      </c>
      <c r="R19" s="76"/>
      <c r="S19" s="76"/>
    </row>
    <row r="20" spans="1:19" s="86" customFormat="1" ht="66">
      <c r="A20" s="74">
        <v>14</v>
      </c>
      <c r="B20" s="81" t="s">
        <v>114</v>
      </c>
      <c r="C20" s="94" t="s">
        <v>127</v>
      </c>
      <c r="D20" s="94" t="s">
        <v>144</v>
      </c>
      <c r="E20" s="81" t="s">
        <v>81</v>
      </c>
      <c r="F20" s="81" t="s">
        <v>161</v>
      </c>
      <c r="G20" s="40" t="s">
        <v>95</v>
      </c>
      <c r="H20" s="40" t="s">
        <v>95</v>
      </c>
      <c r="I20" s="81"/>
      <c r="J20" s="81"/>
      <c r="K20" s="81"/>
      <c r="L20" s="81"/>
      <c r="M20" s="81">
        <v>4.8</v>
      </c>
      <c r="N20" s="81">
        <v>1</v>
      </c>
      <c r="O20" s="92">
        <f t="shared" si="0"/>
        <v>0.3597122302158274</v>
      </c>
      <c r="R20" s="76"/>
      <c r="S20" s="76"/>
    </row>
    <row r="21" spans="1:19" s="86" customFormat="1" ht="49.5">
      <c r="A21" s="93">
        <v>15</v>
      </c>
      <c r="B21" s="81" t="s">
        <v>115</v>
      </c>
      <c r="C21" s="94" t="s">
        <v>128</v>
      </c>
      <c r="D21" s="94" t="s">
        <v>145</v>
      </c>
      <c r="E21" s="81" t="s">
        <v>81</v>
      </c>
      <c r="F21" s="81" t="s">
        <v>162</v>
      </c>
      <c r="G21" s="40" t="s">
        <v>95</v>
      </c>
      <c r="H21" s="40" t="s">
        <v>95</v>
      </c>
      <c r="I21" s="81"/>
      <c r="J21" s="81"/>
      <c r="K21" s="81"/>
      <c r="L21" s="81"/>
      <c r="M21" s="81">
        <v>5.8</v>
      </c>
      <c r="N21" s="81">
        <v>3</v>
      </c>
      <c r="O21" s="92">
        <f t="shared" si="0"/>
        <v>1.079136690647482</v>
      </c>
      <c r="R21" s="76"/>
      <c r="S21" s="76"/>
    </row>
    <row r="22" spans="1:19" s="86" customFormat="1" ht="58.5" customHeight="1">
      <c r="A22" s="74">
        <v>16</v>
      </c>
      <c r="B22" s="81" t="s">
        <v>109</v>
      </c>
      <c r="C22" s="94" t="s">
        <v>117</v>
      </c>
      <c r="D22" s="94" t="s">
        <v>134</v>
      </c>
      <c r="E22" s="81" t="s">
        <v>81</v>
      </c>
      <c r="F22" s="81" t="s">
        <v>163</v>
      </c>
      <c r="G22" s="40" t="s">
        <v>95</v>
      </c>
      <c r="H22" s="40" t="s">
        <v>95</v>
      </c>
      <c r="I22" s="81"/>
      <c r="J22" s="81"/>
      <c r="K22" s="81"/>
      <c r="L22" s="81"/>
      <c r="M22" s="81">
        <v>0.28</v>
      </c>
      <c r="N22" s="81">
        <v>1</v>
      </c>
      <c r="O22" s="92">
        <f t="shared" si="0"/>
        <v>0.3597122302158274</v>
      </c>
      <c r="R22" s="76"/>
      <c r="S22" s="76"/>
    </row>
    <row r="23" spans="1:19" s="86" customFormat="1" ht="49.5">
      <c r="A23" s="74">
        <v>17</v>
      </c>
      <c r="B23" s="81" t="s">
        <v>110</v>
      </c>
      <c r="C23" s="94" t="s">
        <v>129</v>
      </c>
      <c r="D23" s="94" t="s">
        <v>146</v>
      </c>
      <c r="E23" s="81" t="s">
        <v>81</v>
      </c>
      <c r="F23" s="81" t="s">
        <v>164</v>
      </c>
      <c r="G23" s="40" t="s">
        <v>95</v>
      </c>
      <c r="H23" s="40" t="s">
        <v>95</v>
      </c>
      <c r="I23" s="81"/>
      <c r="J23" s="81"/>
      <c r="K23" s="81"/>
      <c r="L23" s="81"/>
      <c r="M23" s="81">
        <v>2.9</v>
      </c>
      <c r="N23" s="81">
        <v>1</v>
      </c>
      <c r="O23" s="92">
        <f t="shared" si="0"/>
        <v>0.3597122302158274</v>
      </c>
      <c r="R23" s="76"/>
      <c r="S23" s="76"/>
    </row>
    <row r="24" spans="1:19" s="86" customFormat="1" ht="49.5">
      <c r="A24" s="93">
        <v>18</v>
      </c>
      <c r="B24" s="81" t="s">
        <v>111</v>
      </c>
      <c r="C24" s="94" t="s">
        <v>130</v>
      </c>
      <c r="D24" s="94" t="s">
        <v>147</v>
      </c>
      <c r="E24" s="81" t="s">
        <v>81</v>
      </c>
      <c r="F24" s="81" t="s">
        <v>166</v>
      </c>
      <c r="G24" s="40" t="s">
        <v>95</v>
      </c>
      <c r="H24" s="40" t="s">
        <v>95</v>
      </c>
      <c r="I24" s="81"/>
      <c r="J24" s="81"/>
      <c r="K24" s="81"/>
      <c r="L24" s="81"/>
      <c r="M24" s="81">
        <v>1.1</v>
      </c>
      <c r="N24" s="81">
        <v>1</v>
      </c>
      <c r="O24" s="92">
        <f t="shared" si="0"/>
        <v>0.3597122302158274</v>
      </c>
      <c r="R24" s="76"/>
      <c r="S24" s="76"/>
    </row>
    <row r="25" spans="1:19" s="86" customFormat="1" ht="33">
      <c r="A25" s="74">
        <v>19</v>
      </c>
      <c r="B25" s="81" t="s">
        <v>112</v>
      </c>
      <c r="C25" s="94" t="s">
        <v>131</v>
      </c>
      <c r="D25" s="94" t="s">
        <v>148</v>
      </c>
      <c r="E25" s="81" t="s">
        <v>81</v>
      </c>
      <c r="F25" s="81" t="s">
        <v>165</v>
      </c>
      <c r="G25" s="40" t="s">
        <v>95</v>
      </c>
      <c r="H25" s="40" t="s">
        <v>95</v>
      </c>
      <c r="I25" s="81"/>
      <c r="J25" s="81"/>
      <c r="K25" s="81"/>
      <c r="L25" s="81"/>
      <c r="M25" s="81">
        <v>2.5</v>
      </c>
      <c r="N25" s="81">
        <v>1</v>
      </c>
      <c r="O25" s="92">
        <f t="shared" si="0"/>
        <v>0.3597122302158274</v>
      </c>
      <c r="R25" s="76"/>
      <c r="S25" s="76"/>
    </row>
    <row r="26" spans="1:19" s="86" customFormat="1" ht="66">
      <c r="A26" s="74">
        <v>20</v>
      </c>
      <c r="B26" s="81" t="s">
        <v>116</v>
      </c>
      <c r="C26" s="94" t="s">
        <v>132</v>
      </c>
      <c r="D26" s="94" t="s">
        <v>149</v>
      </c>
      <c r="E26" s="81" t="s">
        <v>81</v>
      </c>
      <c r="F26" s="81" t="s">
        <v>167</v>
      </c>
      <c r="G26" s="40" t="s">
        <v>95</v>
      </c>
      <c r="H26" s="40" t="s">
        <v>95</v>
      </c>
      <c r="I26" s="81"/>
      <c r="J26" s="81"/>
      <c r="K26" s="81"/>
      <c r="L26" s="81"/>
      <c r="M26" s="81">
        <v>4.4</v>
      </c>
      <c r="N26" s="81">
        <v>1</v>
      </c>
      <c r="O26" s="92">
        <f t="shared" si="0"/>
        <v>0.3597122302158274</v>
      </c>
      <c r="R26" s="76"/>
      <c r="S26" s="76"/>
    </row>
    <row r="27" spans="1:19" s="86" customFormat="1" ht="50.25" thickBot="1">
      <c r="A27" s="95">
        <v>21</v>
      </c>
      <c r="B27" s="82" t="s">
        <v>113</v>
      </c>
      <c r="C27" s="96" t="s">
        <v>133</v>
      </c>
      <c r="D27" s="96" t="s">
        <v>150</v>
      </c>
      <c r="E27" s="82" t="s">
        <v>81</v>
      </c>
      <c r="F27" s="82" t="s">
        <v>168</v>
      </c>
      <c r="G27" s="83" t="s">
        <v>95</v>
      </c>
      <c r="H27" s="83" t="s">
        <v>95</v>
      </c>
      <c r="I27" s="82"/>
      <c r="J27" s="82"/>
      <c r="K27" s="82"/>
      <c r="L27" s="82"/>
      <c r="M27" s="82">
        <v>8.8</v>
      </c>
      <c r="N27" s="82">
        <v>2</v>
      </c>
      <c r="O27" s="97">
        <f t="shared" si="0"/>
        <v>0.7194244604316548</v>
      </c>
      <c r="R27" s="76"/>
      <c r="S27" s="76"/>
    </row>
    <row r="28" spans="1:19" s="86" customFormat="1" ht="16.5">
      <c r="A28" s="98"/>
      <c r="B28" s="84"/>
      <c r="C28" s="99"/>
      <c r="D28" s="99"/>
      <c r="E28" s="84"/>
      <c r="F28" s="84"/>
      <c r="G28" s="85"/>
      <c r="H28" s="85"/>
      <c r="I28" s="84"/>
      <c r="J28" s="84"/>
      <c r="K28" s="84"/>
      <c r="L28" s="84"/>
      <c r="M28" s="84">
        <f>SUM(M7:M27)</f>
        <v>659.5799999999998</v>
      </c>
      <c r="N28" s="84">
        <f>SUM(N7:N27)</f>
        <v>278</v>
      </c>
      <c r="O28" s="84">
        <f>SUM(O7:O27)</f>
        <v>100.0000000000001</v>
      </c>
      <c r="R28" s="76"/>
      <c r="S28" s="76"/>
    </row>
    <row r="29" spans="1:15" ht="15.75" customHeight="1">
      <c r="A29" s="158" t="s">
        <v>63</v>
      </c>
      <c r="B29" s="162"/>
      <c r="C29" s="162"/>
      <c r="D29" s="162"/>
      <c r="E29" s="162"/>
      <c r="F29" s="162"/>
      <c r="G29" s="162"/>
      <c r="H29" s="162"/>
      <c r="I29" s="162"/>
      <c r="J29" s="160"/>
      <c r="K29" s="160"/>
      <c r="L29" s="160"/>
      <c r="M29" s="160"/>
      <c r="N29" s="160"/>
      <c r="O29" s="160"/>
    </row>
    <row r="30" spans="1:15" ht="14.25" customHeight="1">
      <c r="A30" s="158" t="s">
        <v>65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7"/>
      <c r="N30" s="157"/>
      <c r="O30" s="157"/>
    </row>
    <row r="31" spans="1:15" s="100" customFormat="1" ht="14.25">
      <c r="A31" s="158" t="s">
        <v>50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</row>
    <row r="32" spans="1:15" s="100" customFormat="1" ht="15">
      <c r="A32" s="158" t="s">
        <v>49</v>
      </c>
      <c r="B32" s="158"/>
      <c r="C32" s="158"/>
      <c r="D32" s="158"/>
      <c r="E32" s="158"/>
      <c r="F32" s="158"/>
      <c r="G32" s="158"/>
      <c r="H32" s="158"/>
      <c r="I32" s="158"/>
      <c r="J32" s="161"/>
      <c r="K32" s="161"/>
      <c r="L32" s="161"/>
      <c r="M32" s="161"/>
      <c r="N32" s="161"/>
      <c r="O32" s="161"/>
    </row>
    <row r="33" spans="1:15" ht="11.25" customHeight="1">
      <c r="A33" s="101" t="s">
        <v>67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8" ht="12.75" hidden="1">
      <c r="A34" s="157"/>
      <c r="B34" s="157"/>
      <c r="C34" s="157"/>
      <c r="D34" s="157"/>
      <c r="E34" s="157"/>
      <c r="F34" s="157"/>
      <c r="G34" s="157"/>
      <c r="H34" s="157"/>
    </row>
    <row r="35" spans="1:8" ht="12.75">
      <c r="A35" s="157"/>
      <c r="B35" s="157"/>
      <c r="C35" s="157"/>
      <c r="D35" s="157"/>
      <c r="E35" s="157"/>
      <c r="F35" s="157"/>
      <c r="G35" s="157"/>
      <c r="H35" s="157"/>
    </row>
  </sheetData>
  <sheetProtection/>
  <mergeCells count="14">
    <mergeCell ref="F4:F5"/>
    <mergeCell ref="M4:O4"/>
    <mergeCell ref="C4:C5"/>
    <mergeCell ref="D4:D5"/>
    <mergeCell ref="A34:H35"/>
    <mergeCell ref="A30:O30"/>
    <mergeCell ref="A31:O31"/>
    <mergeCell ref="A32:O32"/>
    <mergeCell ref="A29:O29"/>
    <mergeCell ref="A1:O2"/>
    <mergeCell ref="A4:A5"/>
    <mergeCell ref="B4:B5"/>
    <mergeCell ref="G4:H4"/>
    <mergeCell ref="E4:E5"/>
  </mergeCells>
  <printOptions/>
  <pageMargins left="0.75" right="0.75" top="1" bottom="1" header="0.5" footer="0.5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="60" zoomScalePageLayoutView="0" workbookViewId="0" topLeftCell="A1">
      <selection activeCell="G8" sqref="G8"/>
    </sheetView>
  </sheetViews>
  <sheetFormatPr defaultColWidth="9.00390625" defaultRowHeight="12.75"/>
  <cols>
    <col min="1" max="1" width="28.75390625" style="0" customWidth="1"/>
    <col min="2" max="2" width="13.375" style="0" customWidth="1"/>
    <col min="3" max="3" width="12.875" style="0" customWidth="1"/>
    <col min="4" max="4" width="15.25390625" style="0" customWidth="1"/>
    <col min="5" max="5" width="16.00390625" style="0" customWidth="1"/>
    <col min="6" max="6" width="16.125" style="0" customWidth="1"/>
    <col min="7" max="7" width="16.75390625" style="0" customWidth="1"/>
    <col min="8" max="8" width="14.375" style="0" customWidth="1"/>
    <col min="9" max="9" width="10.875" style="0" hidden="1" customWidth="1"/>
    <col min="10" max="10" width="15.75390625" style="0" hidden="1" customWidth="1"/>
    <col min="11" max="11" width="13.125" style="0" customWidth="1"/>
  </cols>
  <sheetData>
    <row r="1" spans="1:10" ht="19.5" customHeight="1">
      <c r="A1" s="177" t="s">
        <v>16</v>
      </c>
      <c r="B1" s="177"/>
      <c r="C1" s="177"/>
      <c r="D1" s="178"/>
      <c r="E1" s="178"/>
      <c r="F1" s="178"/>
      <c r="G1" s="178"/>
      <c r="H1" s="178"/>
      <c r="I1" s="178"/>
      <c r="J1" s="178"/>
    </row>
    <row r="2" spans="1:10" ht="21.7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3.5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8" ht="178.5" customHeight="1">
      <c r="A4" s="41" t="s">
        <v>51</v>
      </c>
      <c r="B4" s="19" t="s">
        <v>5</v>
      </c>
      <c r="C4" s="19" t="s">
        <v>22</v>
      </c>
      <c r="D4" s="19" t="s">
        <v>76</v>
      </c>
      <c r="E4" s="19" t="s">
        <v>10</v>
      </c>
      <c r="F4" s="19" t="s">
        <v>6</v>
      </c>
      <c r="G4" s="19" t="s">
        <v>21</v>
      </c>
      <c r="H4" s="20" t="s">
        <v>7</v>
      </c>
    </row>
    <row r="5" spans="1:8" ht="21" customHeight="1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8">
        <v>8</v>
      </c>
    </row>
    <row r="6" spans="1:8" ht="21" customHeight="1">
      <c r="A6" s="179" t="s">
        <v>98</v>
      </c>
      <c r="B6" s="180"/>
      <c r="C6" s="180"/>
      <c r="D6" s="180"/>
      <c r="E6" s="180"/>
      <c r="F6" s="180"/>
      <c r="G6" s="180"/>
      <c r="H6" s="181"/>
    </row>
    <row r="7" spans="1:8" ht="40.5" customHeight="1">
      <c r="A7" s="13" t="s">
        <v>17</v>
      </c>
      <c r="B7" s="9">
        <v>3</v>
      </c>
      <c r="C7" s="173">
        <v>742.2</v>
      </c>
      <c r="D7" s="10">
        <v>463.6</v>
      </c>
      <c r="E7" s="9">
        <v>215</v>
      </c>
      <c r="F7" s="10">
        <v>62.5</v>
      </c>
      <c r="G7" s="10">
        <v>62.5</v>
      </c>
      <c r="H7" s="11">
        <f>B7/B10*100</f>
        <v>100</v>
      </c>
    </row>
    <row r="8" spans="1:8" ht="39.75" customHeight="1">
      <c r="A8" s="13" t="s">
        <v>18</v>
      </c>
      <c r="B8" s="12">
        <v>0</v>
      </c>
      <c r="C8" s="174"/>
      <c r="D8" s="10">
        <v>0</v>
      </c>
      <c r="E8" s="12">
        <v>0</v>
      </c>
      <c r="F8" s="10">
        <v>0</v>
      </c>
      <c r="G8" s="10">
        <v>0</v>
      </c>
      <c r="H8" s="11">
        <v>0</v>
      </c>
    </row>
    <row r="9" spans="1:8" ht="104.25" customHeight="1">
      <c r="A9" s="17" t="s">
        <v>8</v>
      </c>
      <c r="B9" s="12">
        <v>0</v>
      </c>
      <c r="C9" s="175"/>
      <c r="D9" s="10">
        <v>0</v>
      </c>
      <c r="E9" s="12">
        <v>0</v>
      </c>
      <c r="F9" s="10">
        <v>0</v>
      </c>
      <c r="G9" s="10">
        <v>0</v>
      </c>
      <c r="H9" s="11">
        <v>0</v>
      </c>
    </row>
    <row r="10" spans="1:8" ht="21" thickBot="1">
      <c r="A10" s="14" t="s">
        <v>9</v>
      </c>
      <c r="B10" s="18">
        <f>B7+B8+B9</f>
        <v>3</v>
      </c>
      <c r="C10" s="176"/>
      <c r="D10" s="15">
        <f>D7+D8+D9</f>
        <v>463.6</v>
      </c>
      <c r="E10" s="18">
        <f>E7+E8+E9</f>
        <v>215</v>
      </c>
      <c r="F10" s="15">
        <f>F7+F8+F9</f>
        <v>62.5</v>
      </c>
      <c r="G10" s="15">
        <f>G7+G8+G9</f>
        <v>62.5</v>
      </c>
      <c r="H10" s="16">
        <f>H7+H8+H9</f>
        <v>100</v>
      </c>
    </row>
    <row r="12" spans="1:8" ht="15" customHeight="1">
      <c r="A12" s="182" t="s">
        <v>13</v>
      </c>
      <c r="B12" s="182"/>
      <c r="C12" s="182"/>
      <c r="D12" s="182"/>
      <c r="E12" s="182"/>
      <c r="F12" s="182"/>
      <c r="G12" s="182"/>
      <c r="H12" s="172"/>
    </row>
    <row r="13" spans="1:8" ht="18" customHeight="1">
      <c r="A13" s="170" t="s">
        <v>52</v>
      </c>
      <c r="B13" s="171"/>
      <c r="C13" s="171"/>
      <c r="D13" s="171"/>
      <c r="E13" s="171"/>
      <c r="F13" s="171"/>
      <c r="G13" s="171"/>
      <c r="H13" s="172"/>
    </row>
    <row r="14" spans="1:8" ht="26.25" customHeight="1">
      <c r="A14" s="170" t="s">
        <v>15</v>
      </c>
      <c r="B14" s="171"/>
      <c r="C14" s="171"/>
      <c r="D14" s="171"/>
      <c r="E14" s="171"/>
      <c r="F14" s="171"/>
      <c r="G14" s="171"/>
      <c r="H14" s="172"/>
    </row>
    <row r="15" ht="12.75">
      <c r="A15" s="59"/>
    </row>
  </sheetData>
  <sheetProtection/>
  <mergeCells count="6">
    <mergeCell ref="A14:H14"/>
    <mergeCell ref="C7:C10"/>
    <mergeCell ref="A1:J2"/>
    <mergeCell ref="A6:H6"/>
    <mergeCell ref="A12:H12"/>
    <mergeCell ref="A13:H1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="60" zoomScalePageLayoutView="0" workbookViewId="0" topLeftCell="A1">
      <selection activeCell="B25" sqref="B25"/>
    </sheetView>
  </sheetViews>
  <sheetFormatPr defaultColWidth="9.00390625" defaultRowHeight="12.75"/>
  <cols>
    <col min="1" max="1" width="30.75390625" style="0" customWidth="1"/>
    <col min="2" max="2" width="33.00390625" style="0" customWidth="1"/>
    <col min="3" max="3" width="37.875" style="0" customWidth="1"/>
    <col min="4" max="4" width="14.25390625" style="0" customWidth="1"/>
    <col min="5" max="5" width="16.25390625" style="0" customWidth="1"/>
    <col min="6" max="6" width="24.875" style="0" customWidth="1"/>
  </cols>
  <sheetData>
    <row r="1" spans="1:3" ht="17.25" customHeight="1">
      <c r="A1" s="183"/>
      <c r="B1" s="178"/>
      <c r="C1" s="178"/>
    </row>
    <row r="2" spans="1:6" ht="33.75" customHeight="1">
      <c r="A2" s="184" t="s">
        <v>54</v>
      </c>
      <c r="B2" s="185"/>
      <c r="C2" s="185"/>
      <c r="D2" s="5"/>
      <c r="E2" s="5"/>
      <c r="F2" s="5"/>
    </row>
    <row r="3" spans="1:3" ht="15.75" customHeight="1">
      <c r="A3" s="1"/>
      <c r="B3" s="2"/>
      <c r="C3" s="2"/>
    </row>
    <row r="4" spans="1:6" ht="30" customHeight="1">
      <c r="A4" s="190" t="s">
        <v>55</v>
      </c>
      <c r="B4" s="190" t="s">
        <v>60</v>
      </c>
      <c r="C4" s="190" t="s">
        <v>75</v>
      </c>
      <c r="D4" s="42"/>
      <c r="E4" s="42"/>
      <c r="F4" s="42"/>
    </row>
    <row r="5" spans="1:6" ht="25.5" customHeight="1">
      <c r="A5" s="191"/>
      <c r="B5" s="193"/>
      <c r="C5" s="193"/>
      <c r="D5" s="188"/>
      <c r="E5" s="189"/>
      <c r="F5" s="189"/>
    </row>
    <row r="6" spans="1:6" ht="72.75" customHeight="1">
      <c r="A6" s="192"/>
      <c r="B6" s="194"/>
      <c r="C6" s="194"/>
      <c r="D6" s="42"/>
      <c r="E6" s="43"/>
      <c r="F6" s="44"/>
    </row>
    <row r="7" spans="1:6" ht="12.75">
      <c r="A7" s="36">
        <v>0</v>
      </c>
      <c r="B7" s="57" t="s">
        <v>95</v>
      </c>
      <c r="C7" s="36">
        <v>0</v>
      </c>
      <c r="D7" s="3"/>
      <c r="E7" s="3"/>
      <c r="F7" s="45"/>
    </row>
    <row r="8" spans="1:6" ht="12.75">
      <c r="A8" s="3"/>
      <c r="B8" s="3"/>
      <c r="C8" s="3"/>
      <c r="D8" s="3"/>
      <c r="E8" s="3"/>
      <c r="F8" s="3"/>
    </row>
    <row r="9" spans="1:6" s="38" customFormat="1" ht="27" customHeight="1">
      <c r="A9" s="196" t="s">
        <v>53</v>
      </c>
      <c r="B9" s="185"/>
      <c r="C9" s="185"/>
      <c r="D9" s="48"/>
      <c r="E9" s="48"/>
      <c r="F9" s="48"/>
    </row>
    <row r="10" spans="1:6" s="38" customFormat="1" ht="32.25" customHeight="1">
      <c r="A10" s="195"/>
      <c r="B10" s="195"/>
      <c r="C10" s="195"/>
      <c r="D10" s="58"/>
      <c r="E10" s="58"/>
      <c r="F10" s="58"/>
    </row>
    <row r="11" spans="1:6" ht="16.5" customHeight="1">
      <c r="A11" s="38"/>
      <c r="B11" s="39"/>
      <c r="C11" s="39"/>
      <c r="D11" s="39"/>
      <c r="E11" s="39"/>
      <c r="F11" s="39"/>
    </row>
    <row r="12" spans="1:6" ht="15" customHeight="1">
      <c r="A12" s="186"/>
      <c r="B12" s="187"/>
      <c r="C12" s="187"/>
      <c r="D12" s="187"/>
      <c r="E12" s="187"/>
      <c r="F12" s="187"/>
    </row>
    <row r="13" ht="12.75">
      <c r="A13" s="37"/>
    </row>
  </sheetData>
  <sheetProtection/>
  <mergeCells count="9">
    <mergeCell ref="A1:C1"/>
    <mergeCell ref="A2:C2"/>
    <mergeCell ref="A12:F12"/>
    <mergeCell ref="D5:F5"/>
    <mergeCell ref="A4:A6"/>
    <mergeCell ref="B4:B6"/>
    <mergeCell ref="C4:C6"/>
    <mergeCell ref="A10:C10"/>
    <mergeCell ref="A9:C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60" zoomScalePageLayoutView="0" workbookViewId="0" topLeftCell="A1">
      <selection activeCell="D7" sqref="D7"/>
    </sheetView>
  </sheetViews>
  <sheetFormatPr defaultColWidth="9.00390625" defaultRowHeight="12.75"/>
  <cols>
    <col min="1" max="1" width="28.375" style="0" customWidth="1"/>
    <col min="2" max="2" width="10.75390625" style="0" customWidth="1"/>
    <col min="3" max="3" width="11.00390625" style="0" customWidth="1"/>
    <col min="4" max="4" width="11.375" style="0" customWidth="1"/>
    <col min="5" max="6" width="10.125" style="0" customWidth="1"/>
    <col min="7" max="7" width="10.75390625" style="0" customWidth="1"/>
    <col min="8" max="8" width="9.375" style="0" customWidth="1"/>
    <col min="9" max="9" width="10.75390625" style="0" customWidth="1"/>
    <col min="10" max="10" width="10.375" style="0" customWidth="1"/>
  </cols>
  <sheetData>
    <row r="1" spans="1:10" ht="53.25" customHeight="1">
      <c r="A1" s="198" t="s">
        <v>80</v>
      </c>
      <c r="B1" s="198"/>
      <c r="C1" s="198"/>
      <c r="D1" s="198"/>
      <c r="E1" s="198"/>
      <c r="F1" s="198"/>
      <c r="G1" s="198"/>
      <c r="H1" s="198"/>
      <c r="I1" s="198"/>
      <c r="J1" s="198"/>
    </row>
    <row r="2" ht="8.25" customHeight="1">
      <c r="J2" s="21"/>
    </row>
    <row r="3" spans="1:10" ht="12.75">
      <c r="A3" s="199" t="s">
        <v>23</v>
      </c>
      <c r="B3" s="199" t="s">
        <v>24</v>
      </c>
      <c r="C3" s="200" t="s">
        <v>25</v>
      </c>
      <c r="D3" s="199" t="s">
        <v>26</v>
      </c>
      <c r="E3" s="199" t="s">
        <v>27</v>
      </c>
      <c r="F3" s="199" t="s">
        <v>28</v>
      </c>
      <c r="G3" s="202" t="s">
        <v>29</v>
      </c>
      <c r="H3" s="203"/>
      <c r="I3" s="199" t="s">
        <v>30</v>
      </c>
      <c r="J3" s="199"/>
    </row>
    <row r="4" spans="1:10" ht="51">
      <c r="A4" s="199"/>
      <c r="B4" s="199"/>
      <c r="C4" s="201"/>
      <c r="D4" s="199"/>
      <c r="E4" s="199"/>
      <c r="F4" s="199"/>
      <c r="G4" s="22" t="s">
        <v>31</v>
      </c>
      <c r="H4" s="22" t="s">
        <v>32</v>
      </c>
      <c r="I4" s="22" t="s">
        <v>31</v>
      </c>
      <c r="J4" s="22" t="s">
        <v>32</v>
      </c>
    </row>
    <row r="5" spans="1:10" ht="12.75">
      <c r="A5" s="23"/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</row>
    <row r="6" spans="1:10" ht="31.5" customHeight="1">
      <c r="A6" s="25" t="s">
        <v>33</v>
      </c>
      <c r="B6" s="26"/>
      <c r="C6" s="26"/>
      <c r="D6" s="26"/>
      <c r="E6" s="26"/>
      <c r="F6" s="26"/>
      <c r="G6" s="26"/>
      <c r="H6" s="26"/>
      <c r="I6" s="27"/>
      <c r="J6" s="27"/>
    </row>
    <row r="7" spans="1:10" ht="29.25" customHeight="1">
      <c r="A7" s="25" t="s">
        <v>34</v>
      </c>
      <c r="B7" s="28"/>
      <c r="C7" s="28"/>
      <c r="D7" s="28"/>
      <c r="E7" s="28"/>
      <c r="F7" s="28"/>
      <c r="G7" s="28"/>
      <c r="H7" s="28"/>
      <c r="I7" s="26"/>
      <c r="J7" s="26"/>
    </row>
    <row r="8" spans="1:10" ht="37.5" customHeight="1">
      <c r="A8" s="25" t="s">
        <v>35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27" customHeight="1">
      <c r="A9" s="29" t="s">
        <v>36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25.5" customHeight="1">
      <c r="A10" s="30" t="s">
        <v>37</v>
      </c>
      <c r="B10" s="28"/>
      <c r="C10" s="28"/>
      <c r="D10" s="28"/>
      <c r="E10" s="28"/>
      <c r="F10" s="28"/>
      <c r="G10" s="28"/>
      <c r="H10" s="28"/>
      <c r="I10" s="31"/>
      <c r="J10" s="31"/>
    </row>
    <row r="11" spans="1:10" ht="24" customHeight="1">
      <c r="A11" s="32" t="s">
        <v>38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27.75" customHeight="1">
      <c r="A12" s="32" t="s">
        <v>39</v>
      </c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30.75" customHeight="1">
      <c r="A13" s="32" t="s">
        <v>40</v>
      </c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5.75">
      <c r="A14" s="33" t="s">
        <v>41</v>
      </c>
      <c r="B14" s="34"/>
      <c r="C14" s="34"/>
      <c r="D14" s="35"/>
      <c r="E14" s="35"/>
      <c r="F14" s="35"/>
      <c r="G14" s="35"/>
      <c r="H14" s="35"/>
      <c r="I14" s="35"/>
      <c r="J14" s="35"/>
    </row>
    <row r="16" spans="1:10" ht="23.25" customHeight="1">
      <c r="A16" s="197" t="s">
        <v>42</v>
      </c>
      <c r="B16" s="172"/>
      <c r="C16" s="172"/>
      <c r="D16" s="172"/>
      <c r="E16" s="172"/>
      <c r="F16" s="172"/>
      <c r="G16" s="172"/>
      <c r="H16" s="172"/>
      <c r="I16" s="172"/>
      <c r="J16" s="172"/>
    </row>
  </sheetData>
  <sheetProtection/>
  <mergeCells count="10">
    <mergeCell ref="A16:J16"/>
    <mergeCell ref="A1:J1"/>
    <mergeCell ref="A3:A4"/>
    <mergeCell ref="B3:B4"/>
    <mergeCell ref="C3:C4"/>
    <mergeCell ref="D3:D4"/>
    <mergeCell ref="E3:E4"/>
    <mergeCell ref="F3:F4"/>
    <mergeCell ref="G3:H3"/>
    <mergeCell ref="I3:J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555-work</cp:lastModifiedBy>
  <cp:lastPrinted>2009-04-26T13:43:43Z</cp:lastPrinted>
  <dcterms:created xsi:type="dcterms:W3CDTF">2008-09-17T06:35:24Z</dcterms:created>
  <dcterms:modified xsi:type="dcterms:W3CDTF">2009-04-26T13:48:47Z</dcterms:modified>
  <cp:category/>
  <cp:version/>
  <cp:contentType/>
  <cp:contentStatus/>
</cp:coreProperties>
</file>